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73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<sst xmlns="http://schemas.openxmlformats.org/spreadsheetml/2006/main" count="228" uniqueCount="131">
  <si>
    <t>附件1</t>
  </si>
  <si>
    <r>
      <rPr>
        <sz val="16"/>
        <rFont val="方正小标宋简体"/>
        <family val="4"/>
      </rPr>
      <t>正常户纳税人欠缴税款情况表(企业、单位</t>
    </r>
    <r>
      <rPr>
        <sz val="16"/>
        <rFont val="方正小标宋简体"/>
        <family val="4"/>
      </rPr>
      <t>)</t>
    </r>
  </si>
  <si>
    <t>单位：元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</si>
  <si>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</si>
  <si>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</si>
  <si>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</si>
  <si>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</si>
  <si>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</si>
  <si>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</si>
  <si>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</si>
  <si>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</si>
  <si>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</si>
  <si>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</si>
  <si>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440224315152383</t>
  </si>
  <si>
    <t>仁化县亿倍板房加工厂</t>
  </si>
  <si>
    <t>李德嵩</t>
  </si>
  <si>
    <t>居民身份证</t>
  </si>
  <si>
    <t>440221*******3513</t>
  </si>
  <si>
    <t>仁化县周田镇韶仁路</t>
  </si>
  <si>
    <t>城镇土地使用税</t>
  </si>
  <si>
    <t>房产税</t>
  </si>
  <si>
    <t>小计</t>
  </si>
  <si>
    <t>91440200727085105F</t>
  </si>
  <si>
    <t>仁化县悦强竹木制品有限公司</t>
  </si>
  <si>
    <t>余祥富</t>
  </si>
  <si>
    <t>430682*******0019</t>
  </si>
  <si>
    <t>广东省韶关市仁化县桂花村</t>
  </si>
  <si>
    <t>城市维护建设税</t>
  </si>
  <si>
    <t>增值税</t>
  </si>
  <si>
    <t>91440224061450574M</t>
  </si>
  <si>
    <t>仁化县和佳商贸有限公司</t>
  </si>
  <si>
    <t>何运坚</t>
  </si>
  <si>
    <t>440224*******2256</t>
  </si>
  <si>
    <t>仁化县建设路23号福临雅苑2栋首层3号铺</t>
  </si>
  <si>
    <t>企业所得税</t>
  </si>
  <si>
    <t>印花税</t>
  </si>
  <si>
    <t>91440224065129286N</t>
  </si>
  <si>
    <t>仁化县锦源木业有限公司</t>
  </si>
  <si>
    <t>张伟强</t>
  </si>
  <si>
    <t>440224*******0018</t>
  </si>
  <si>
    <t>仁化县丹霞街道办中心村东门组白背岭</t>
  </si>
  <si>
    <t>914402243981622609</t>
  </si>
  <si>
    <t>东莞市建设监理有限公司仁化分公司</t>
  </si>
  <si>
    <t>曾凡卫</t>
  </si>
  <si>
    <t>440224*******0470</t>
  </si>
  <si>
    <t>仁化县城锦水路1号丹霞新城肉菜市场40号商铺</t>
  </si>
  <si>
    <t>91440224557314648U</t>
  </si>
  <si>
    <t>仁化县华晟置业有限公司</t>
  </si>
  <si>
    <t>吴壮海</t>
  </si>
  <si>
    <t>440522*******521X</t>
  </si>
  <si>
    <t>仁化县丹霞街道群乐村</t>
  </si>
  <si>
    <t>914402245645618316</t>
  </si>
  <si>
    <t>仁化县碧翠园房地产开发有限公司</t>
  </si>
  <si>
    <t>袁庆坚</t>
  </si>
  <si>
    <t>440225*******0476</t>
  </si>
  <si>
    <t>仁化县新东大街10-2号</t>
  </si>
  <si>
    <t>91440224564582341H</t>
  </si>
  <si>
    <t>仁化县鑫农农特产品有限公司</t>
  </si>
  <si>
    <t>陈锋</t>
  </si>
  <si>
    <t>440222*******0036</t>
  </si>
  <si>
    <t>仁化县周田镇韶仁路（养路所旁边）</t>
  </si>
  <si>
    <t>91440224564587628A</t>
  </si>
  <si>
    <t>仁化县锦城汽车贸易商行</t>
  </si>
  <si>
    <t>刘锦祥</t>
  </si>
  <si>
    <t>440224*******0016</t>
  </si>
  <si>
    <t>仁化县丹霞大道苗圃场左侧</t>
  </si>
  <si>
    <t>91440224570104899B</t>
  </si>
  <si>
    <t>广东省勃诚建设有限公司</t>
  </si>
  <si>
    <t>陈日锋</t>
  </si>
  <si>
    <t>440582*******0057</t>
  </si>
  <si>
    <t>仁化县城新东大街8号晖景.一品城C区第二层</t>
  </si>
  <si>
    <t>91440224590099337X</t>
  </si>
  <si>
    <t>韶关正信物流有限公司</t>
  </si>
  <si>
    <t>高虎</t>
  </si>
  <si>
    <t>622901*******0532</t>
  </si>
  <si>
    <t>韶关市仁化县周田镇中心街区8号</t>
  </si>
  <si>
    <t>91440224595847891C</t>
  </si>
  <si>
    <t>仁化县宏顺房地产有限公司</t>
  </si>
  <si>
    <t>李姣艳</t>
  </si>
  <si>
    <t>432823*******2720</t>
  </si>
  <si>
    <t>仁化县丹霞大道27号银海花园G5栋1-2号商铺</t>
  </si>
  <si>
    <t>土地增值税</t>
  </si>
  <si>
    <t>914402246615313860</t>
  </si>
  <si>
    <t>仁化县超鹰水泥有限公司</t>
  </si>
  <si>
    <t>曾光明</t>
  </si>
  <si>
    <t>440223*******2714</t>
  </si>
  <si>
    <t>仁化县石塘镇水沥村果背园</t>
  </si>
  <si>
    <t>91440224666494836P</t>
  </si>
  <si>
    <t>仁化县黄坑镇黄田水电站</t>
  </si>
  <si>
    <t>曾永成</t>
  </si>
  <si>
    <t>440204*******3631</t>
  </si>
  <si>
    <t>仁化县黄坑镇蓝田村</t>
  </si>
  <si>
    <t>91440224668200299R</t>
  </si>
  <si>
    <t>仁化县丹霞假日山庄有限公司</t>
  </si>
  <si>
    <t>陈晓雯</t>
  </si>
  <si>
    <t>440321*******5326</t>
  </si>
  <si>
    <t>仁化县金霞小区霞兴南路18号</t>
  </si>
  <si>
    <t>9144022474995165XP</t>
  </si>
  <si>
    <t>仁化县利昌木业有限公司</t>
  </si>
  <si>
    <t>工业园内49</t>
  </si>
  <si>
    <t>91440224762923370Y</t>
  </si>
  <si>
    <t>仁化县美之居物业投资有限公司</t>
  </si>
  <si>
    <t>萧志标</t>
  </si>
  <si>
    <t>442527*******1876</t>
  </si>
  <si>
    <t>仁化县丹霞开发区山金霞小区A面</t>
  </si>
  <si>
    <t>91440224792917799Y</t>
  </si>
  <si>
    <t>广东银海有色金属渣业集团有限公司</t>
  </si>
  <si>
    <t>个人所得税</t>
  </si>
  <si>
    <t>9144022479930504XM</t>
  </si>
  <si>
    <t>韶关市恒昌隆电器制造有限公司</t>
  </si>
  <si>
    <t>叶秀兰</t>
  </si>
  <si>
    <t>440620*******4244</t>
  </si>
  <si>
    <t>仁化县大岭农场内</t>
  </si>
  <si>
    <t>91440224L09507329B</t>
  </si>
  <si>
    <t>仁化县黄坑镇黄石滩电站</t>
  </si>
  <si>
    <t>仁化县黄坑镇兰田村黄石滩</t>
  </si>
  <si>
    <t>91440224MA4UW5640N</t>
  </si>
  <si>
    <t>仁化县锦宏置业有限公司</t>
  </si>
  <si>
    <t>黄超</t>
  </si>
  <si>
    <t>430124*******4979</t>
  </si>
  <si>
    <t>仁化县丹霞大道（原林业车队）</t>
  </si>
  <si>
    <t>91440224MA521213X2</t>
  </si>
  <si>
    <t>广东宏创智能科技有限公司</t>
  </si>
  <si>
    <t>邓书莹</t>
  </si>
  <si>
    <t>440224*******0495</t>
  </si>
  <si>
    <t>仁化县建设路234号光景建材商业城（即装饰材料城综合楼）一号楼305号商铺</t>
  </si>
  <si>
    <t>91440224MA556LQF9K</t>
  </si>
  <si>
    <t>广东洁邦卫生用品有限公司</t>
  </si>
  <si>
    <t>陈继全</t>
  </si>
  <si>
    <t>440224*******1796</t>
  </si>
  <si>
    <t>广东省韶关市仁化县建设路234号装饰材料城综合楼3号楼三层1-4号商铺（集群注册）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</si>
</sst>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27" fillId="32" borderId="9" applyNumberFormat="0" applyFont="0" applyAlignment="0" applyProtection="0"/>
    <xf numFmtId="0" fontId="27" fillId="32" borderId="9" applyNumberFormat="0" applyFont="0" applyAlignment="0" applyProtection="0"/>
    <xf numFmtId="0" fontId="27" fillId="32" borderId="9" applyNumberFormat="0" applyFont="0" applyAlignment="0" applyProtection="0"/>
    <xf numFmtId="0" fontId="27" fillId="32" borderId="9" applyNumberFormat="0" applyFont="0" applyAlignment="0" applyProtection="0"/>
    <xf numFmtId="0" fontId="27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3" fillId="0" borderId="10" xfId="52" applyFont="1" applyBorder="1" applyAlignment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4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  <cellStyle name="注释 2" xfId="77"/>
    <cellStyle name="注释 3" xfId="78"/>
    <cellStyle name="注释 4" xfId="79"/>
    <cellStyle name="注释 5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workbookViewId="0" topLeftCell="A64">
      <selection activeCell="H82" sqref="A82:IV85"/>
    </sheetView>
  </sheetViews>
  <sheetFormatPr defaultColWidth="9.00390625" defaultRowHeight="14.25"/>
  <cols>
    <col min="1" max="1" width="7.375" style="0" customWidth="1"/>
    <col min="2" max="2" width="23.875" style="0" customWidth="1"/>
    <col min="3" max="3" width="33.875" style="0" customWidth="1"/>
    <col min="4" max="5" width="12.25390625" style="0" customWidth="1"/>
    <col min="6" max="6" width="20.875" style="0" customWidth="1"/>
    <col min="7" max="7" width="41.875" style="0" hidden="1" customWidth="1"/>
    <col min="8" max="8" width="25.00390625" style="0" customWidth="1"/>
    <col min="9" max="9" width="16.25390625" style="0" customWidth="1"/>
  </cols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>
      <c r="A3" s="1"/>
      <c r="B3" s="2"/>
      <c r="C3" s="2"/>
      <c r="D3" s="2"/>
      <c r="E3" s="2"/>
      <c r="F3" s="2"/>
      <c r="G3" s="2"/>
      <c r="H3" s="2"/>
      <c r="I3" s="2" t="s">
        <v>2</v>
      </c>
      <c r="J3" s="2"/>
    </row>
    <row r="4" spans="1:10" ht="42.7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4.25">
      <c r="A5" s="7">
        <f>MAX($A$4:A4)+1</f>
        <v>1</v>
      </c>
      <c r="B5" s="8" t="s">
        <v>13</v>
      </c>
      <c r="C5" s="10" t="s">
        <v>14</v>
      </c>
      <c r="D5" s="10" t="s">
        <v>15</v>
      </c>
      <c r="E5" s="10" t="s">
        <v>16</v>
      </c>
      <c r="F5" s="7" t="s">
        <v>17</v>
      </c>
      <c r="G5" s="12" t="s">
        <v>18</v>
      </c>
      <c r="H5" s="5" t="s">
        <v>19</v>
      </c>
      <c r="I5" s="5">
        <v>320</v>
      </c>
      <c r="J5" s="5">
        <v>0</v>
      </c>
    </row>
    <row r="6" spans="1:10" ht="14.25">
      <c r="A6" s="7"/>
      <c r="B6" s="7" t="str">
        <f aca="true" t="shared" si="0" ref="B6:G7">B5</f>
        <v>440224315152383</v>
      </c>
      <c r="C6" s="10" t="str">
        <f t="shared" si="0"/>
        <v>仁化县亿倍板房加工厂</v>
      </c>
      <c r="D6" s="10" t="str">
        <f t="shared" si="0"/>
        <v>李德嵩</v>
      </c>
      <c r="E6" s="10"/>
      <c r="F6" s="7" t="str">
        <f t="shared" si="0"/>
        <v>440221*******3513</v>
      </c>
      <c r="G6" s="12" t="str">
        <f t="shared" si="0"/>
        <v>仁化县周田镇韶仁路</v>
      </c>
      <c r="H6" s="5" t="s">
        <v>20</v>
      </c>
      <c r="I6" s="5">
        <v>1092</v>
      </c>
      <c r="J6" s="5">
        <v>0</v>
      </c>
    </row>
    <row r="7" spans="1:10" ht="14.25">
      <c r="A7" s="7"/>
      <c r="B7" s="7" t="str">
        <f t="shared" si="0"/>
        <v>440224315152383</v>
      </c>
      <c r="C7" s="10" t="str">
        <f t="shared" si="0"/>
        <v>仁化县亿倍板房加工厂</v>
      </c>
      <c r="D7" s="10" t="str">
        <f t="shared" si="0"/>
        <v>李德嵩</v>
      </c>
      <c r="E7" s="10"/>
      <c r="F7" s="7" t="str">
        <f t="shared" si="0"/>
        <v>440221*******3513</v>
      </c>
      <c r="G7" s="12" t="str">
        <f t="shared" si="0"/>
        <v>仁化县周田镇韶仁路</v>
      </c>
      <c r="H7" s="5" t="s">
        <v>21</v>
      </c>
      <c r="I7" s="5">
        <v>1412</v>
      </c>
      <c r="J7" s="5">
        <v>0</v>
      </c>
    </row>
    <row r="8" spans="1:10" ht="14.25">
      <c r="A8" s="7">
        <f>MAX($A$4:A7)+1</f>
        <v>2</v>
      </c>
      <c r="B8" s="9" t="s">
        <v>22</v>
      </c>
      <c r="C8" s="10" t="s">
        <v>23</v>
      </c>
      <c r="D8" s="10" t="s">
        <v>24</v>
      </c>
      <c r="E8" s="10" t="s">
        <v>16</v>
      </c>
      <c r="F8" s="7" t="s">
        <v>25</v>
      </c>
      <c r="G8" s="12" t="s">
        <v>26</v>
      </c>
      <c r="H8" s="5" t="s">
        <v>27</v>
      </c>
      <c r="I8" s="5">
        <v>28307.34</v>
      </c>
      <c r="J8" s="5">
        <v>0</v>
      </c>
    </row>
    <row r="9" spans="1:10" ht="14.25">
      <c r="A9" s="7"/>
      <c r="B9" s="7" t="str">
        <f aca="true" t="shared" si="1" ref="B9:G10">B8</f>
        <v>91440200727085105F</v>
      </c>
      <c r="C9" s="10" t="str">
        <f t="shared" si="1"/>
        <v>仁化县悦强竹木制品有限公司</v>
      </c>
      <c r="D9" s="10" t="str">
        <f t="shared" si="1"/>
        <v>余祥富</v>
      </c>
      <c r="E9" s="10"/>
      <c r="F9" s="7" t="str">
        <f t="shared" si="1"/>
        <v>430682*******0019</v>
      </c>
      <c r="G9" s="12" t="str">
        <f t="shared" si="1"/>
        <v>广东省韶关市仁化县桂花村</v>
      </c>
      <c r="H9" s="5" t="s">
        <v>28</v>
      </c>
      <c r="I9" s="5">
        <v>23680</v>
      </c>
      <c r="J9" s="5">
        <v>0</v>
      </c>
    </row>
    <row r="10" spans="1:10" ht="14.25">
      <c r="A10" s="7"/>
      <c r="B10" s="7" t="str">
        <f t="shared" si="1"/>
        <v>91440200727085105F</v>
      </c>
      <c r="C10" s="10" t="str">
        <f t="shared" si="1"/>
        <v>仁化县悦强竹木制品有限公司</v>
      </c>
      <c r="D10" s="10" t="str">
        <f t="shared" si="1"/>
        <v>余祥富</v>
      </c>
      <c r="E10" s="10"/>
      <c r="F10" s="7" t="str">
        <f t="shared" si="1"/>
        <v>430682*******0019</v>
      </c>
      <c r="G10" s="12" t="str">
        <f t="shared" si="1"/>
        <v>广东省韶关市仁化县桂花村</v>
      </c>
      <c r="H10" s="5" t="s">
        <v>21</v>
      </c>
      <c r="I10" s="5">
        <v>51987.34</v>
      </c>
      <c r="J10" s="5">
        <v>0</v>
      </c>
    </row>
    <row r="11" spans="1:10" ht="14.25">
      <c r="A11" s="7">
        <f>MAX($A$4:A10)+1</f>
        <v>3</v>
      </c>
      <c r="B11" s="7" t="s">
        <v>29</v>
      </c>
      <c r="C11" s="10" t="s">
        <v>30</v>
      </c>
      <c r="D11" s="10" t="s">
        <v>31</v>
      </c>
      <c r="E11" s="10" t="s">
        <v>16</v>
      </c>
      <c r="F11" s="7" t="s">
        <v>32</v>
      </c>
      <c r="G11" s="12" t="s">
        <v>33</v>
      </c>
      <c r="H11" s="5" t="s">
        <v>27</v>
      </c>
      <c r="I11" s="5">
        <v>10944.79</v>
      </c>
      <c r="J11" s="5">
        <v>0</v>
      </c>
    </row>
    <row r="12" spans="1:10" ht="14.25">
      <c r="A12" s="7"/>
      <c r="B12" s="7" t="str">
        <f aca="true" t="shared" si="2" ref="B12:G15">B11</f>
        <v>91440224061450574M</v>
      </c>
      <c r="C12" s="10" t="str">
        <f t="shared" si="2"/>
        <v>仁化县和佳商贸有限公司</v>
      </c>
      <c r="D12" s="10" t="str">
        <f t="shared" si="2"/>
        <v>何运坚</v>
      </c>
      <c r="E12" s="10"/>
      <c r="F12" s="7" t="str">
        <f t="shared" si="2"/>
        <v>440224*******2256</v>
      </c>
      <c r="G12" s="12" t="str">
        <f t="shared" si="2"/>
        <v>仁化县建设路23号福临雅苑2栋首层3号铺</v>
      </c>
      <c r="H12" s="5" t="s">
        <v>34</v>
      </c>
      <c r="I12" s="5">
        <v>361171.16</v>
      </c>
      <c r="J12" s="5">
        <v>0</v>
      </c>
    </row>
    <row r="13" spans="1:10" ht="14.25">
      <c r="A13" s="7"/>
      <c r="B13" s="7" t="str">
        <f t="shared" si="2"/>
        <v>91440224061450574M</v>
      </c>
      <c r="C13" s="10" t="str">
        <f t="shared" si="2"/>
        <v>仁化县和佳商贸有限公司</v>
      </c>
      <c r="D13" s="10" t="str">
        <f t="shared" si="2"/>
        <v>何运坚</v>
      </c>
      <c r="E13" s="10"/>
      <c r="F13" s="7" t="str">
        <f t="shared" si="2"/>
        <v>440224*******2256</v>
      </c>
      <c r="G13" s="12" t="str">
        <f t="shared" si="2"/>
        <v>仁化县建设路23号福临雅苑2栋首层3号铺</v>
      </c>
      <c r="H13" s="5" t="s">
        <v>35</v>
      </c>
      <c r="I13" s="5">
        <v>3993.5</v>
      </c>
      <c r="J13" s="5">
        <v>0</v>
      </c>
    </row>
    <row r="14" spans="1:10" ht="14.25">
      <c r="A14" s="7"/>
      <c r="B14" s="7" t="str">
        <f t="shared" si="2"/>
        <v>91440224061450574M</v>
      </c>
      <c r="C14" s="10" t="str">
        <f t="shared" si="2"/>
        <v>仁化县和佳商贸有限公司</v>
      </c>
      <c r="D14" s="10" t="str">
        <f t="shared" si="2"/>
        <v>何运坚</v>
      </c>
      <c r="E14" s="10"/>
      <c r="F14" s="7" t="str">
        <f t="shared" si="2"/>
        <v>440224*******2256</v>
      </c>
      <c r="G14" s="12" t="str">
        <f t="shared" si="2"/>
        <v>仁化县建设路23号福临雅苑2栋首层3号铺</v>
      </c>
      <c r="H14" s="5" t="s">
        <v>28</v>
      </c>
      <c r="I14" s="5">
        <v>218895.7</v>
      </c>
      <c r="J14" s="5">
        <v>0</v>
      </c>
    </row>
    <row r="15" spans="1:10" ht="14.25">
      <c r="A15" s="7"/>
      <c r="B15" s="7" t="str">
        <f t="shared" si="2"/>
        <v>91440224061450574M</v>
      </c>
      <c r="C15" s="10" t="str">
        <f t="shared" si="2"/>
        <v>仁化县和佳商贸有限公司</v>
      </c>
      <c r="D15" s="10" t="str">
        <f t="shared" si="2"/>
        <v>何运坚</v>
      </c>
      <c r="E15" s="10"/>
      <c r="F15" s="7" t="str">
        <f t="shared" si="2"/>
        <v>440224*******2256</v>
      </c>
      <c r="G15" s="12" t="str">
        <f t="shared" si="2"/>
        <v>仁化县建设路23号福临雅苑2栋首层3号铺</v>
      </c>
      <c r="H15" s="5" t="s">
        <v>21</v>
      </c>
      <c r="I15" s="5">
        <v>595005.15</v>
      </c>
      <c r="J15" s="5">
        <v>0</v>
      </c>
    </row>
    <row r="16" spans="1:10" ht="14.25">
      <c r="A16" s="7">
        <f>MAX($A$4:A15)+1</f>
        <v>4</v>
      </c>
      <c r="B16" s="7" t="s">
        <v>36</v>
      </c>
      <c r="C16" s="10" t="s">
        <v>37</v>
      </c>
      <c r="D16" s="10" t="s">
        <v>38</v>
      </c>
      <c r="E16" s="10" t="s">
        <v>16</v>
      </c>
      <c r="F16" s="7" t="s">
        <v>39</v>
      </c>
      <c r="G16" s="12" t="s">
        <v>40</v>
      </c>
      <c r="H16" s="5" t="s">
        <v>19</v>
      </c>
      <c r="I16" s="5">
        <v>18720</v>
      </c>
      <c r="J16" s="5">
        <v>0</v>
      </c>
    </row>
    <row r="17" spans="1:10" ht="14.25">
      <c r="A17" s="7"/>
      <c r="B17" s="7" t="str">
        <f aca="true" t="shared" si="3" ref="B17:G18">B16</f>
        <v>91440224065129286N</v>
      </c>
      <c r="C17" s="10" t="str">
        <f t="shared" si="3"/>
        <v>仁化县锦源木业有限公司</v>
      </c>
      <c r="D17" s="10" t="str">
        <f t="shared" si="3"/>
        <v>张伟强</v>
      </c>
      <c r="E17" s="10"/>
      <c r="F17" s="7" t="str">
        <f t="shared" si="3"/>
        <v>440224*******0018</v>
      </c>
      <c r="G17" s="12" t="str">
        <f t="shared" si="3"/>
        <v>仁化县丹霞街道办中心村东门组白背岭</v>
      </c>
      <c r="H17" s="5" t="s">
        <v>20</v>
      </c>
      <c r="I17" s="5">
        <v>2520</v>
      </c>
      <c r="J17" s="5">
        <v>0</v>
      </c>
    </row>
    <row r="18" spans="1:10" ht="14.25">
      <c r="A18" s="7"/>
      <c r="B18" s="7" t="str">
        <f t="shared" si="3"/>
        <v>91440224065129286N</v>
      </c>
      <c r="C18" s="10" t="str">
        <f t="shared" si="3"/>
        <v>仁化县锦源木业有限公司</v>
      </c>
      <c r="D18" s="10" t="str">
        <f t="shared" si="3"/>
        <v>张伟强</v>
      </c>
      <c r="E18" s="10"/>
      <c r="F18" s="7" t="str">
        <f t="shared" si="3"/>
        <v>440224*******0018</v>
      </c>
      <c r="G18" s="12" t="str">
        <f t="shared" si="3"/>
        <v>仁化县丹霞街道办中心村东门组白背岭</v>
      </c>
      <c r="H18" s="5" t="s">
        <v>21</v>
      </c>
      <c r="I18" s="5">
        <v>21240</v>
      </c>
      <c r="J18" s="5">
        <v>0</v>
      </c>
    </row>
    <row r="19" spans="1:10" ht="14.25">
      <c r="A19" s="7">
        <f>MAX($A$4:A18)+1</f>
        <v>5</v>
      </c>
      <c r="B19" s="7" t="s">
        <v>41</v>
      </c>
      <c r="C19" s="10" t="s">
        <v>42</v>
      </c>
      <c r="D19" s="10" t="s">
        <v>43</v>
      </c>
      <c r="E19" s="10" t="s">
        <v>16</v>
      </c>
      <c r="F19" s="7" t="s">
        <v>44</v>
      </c>
      <c r="G19" s="12" t="s">
        <v>45</v>
      </c>
      <c r="H19" s="5" t="s">
        <v>34</v>
      </c>
      <c r="I19" s="5">
        <v>43177.06</v>
      </c>
      <c r="J19" s="5">
        <v>0</v>
      </c>
    </row>
    <row r="20" spans="1:10" ht="14.25">
      <c r="A20" s="7"/>
      <c r="B20" s="7" t="str">
        <f aca="true" t="shared" si="4" ref="B20:G20">B19</f>
        <v>914402243981622609</v>
      </c>
      <c r="C20" s="10" t="str">
        <f t="shared" si="4"/>
        <v>东莞市建设监理有限公司仁化分公司</v>
      </c>
      <c r="D20" s="10" t="str">
        <f t="shared" si="4"/>
        <v>曾凡卫</v>
      </c>
      <c r="E20" s="10"/>
      <c r="F20" s="7" t="str">
        <f t="shared" si="4"/>
        <v>440224*******0470</v>
      </c>
      <c r="G20" s="12" t="str">
        <f t="shared" si="4"/>
        <v>仁化县城锦水路1号丹霞新城肉菜市场40号商铺</v>
      </c>
      <c r="H20" s="5" t="s">
        <v>21</v>
      </c>
      <c r="I20" s="5">
        <v>43177.06</v>
      </c>
      <c r="J20" s="5">
        <v>0</v>
      </c>
    </row>
    <row r="21" spans="1:10" ht="14.25">
      <c r="A21" s="7">
        <f>MAX($A$4:A20)+1</f>
        <v>6</v>
      </c>
      <c r="B21" s="7" t="s">
        <v>46</v>
      </c>
      <c r="C21" s="10" t="s">
        <v>47</v>
      </c>
      <c r="D21" s="10" t="s">
        <v>48</v>
      </c>
      <c r="E21" s="10" t="s">
        <v>16</v>
      </c>
      <c r="F21" s="7" t="s">
        <v>49</v>
      </c>
      <c r="G21" s="12" t="s">
        <v>50</v>
      </c>
      <c r="H21" s="5" t="s">
        <v>19</v>
      </c>
      <c r="I21" s="5">
        <v>54150.66</v>
      </c>
      <c r="J21" s="5">
        <v>0</v>
      </c>
    </row>
    <row r="22" spans="1:10" ht="14.25">
      <c r="A22" s="7"/>
      <c r="B22" s="7" t="str">
        <f aca="true" t="shared" si="5" ref="B22:G22">B21</f>
        <v>91440224557314648U</v>
      </c>
      <c r="C22" s="10" t="str">
        <f t="shared" si="5"/>
        <v>仁化县华晟置业有限公司</v>
      </c>
      <c r="D22" s="10" t="str">
        <f t="shared" si="5"/>
        <v>吴壮海</v>
      </c>
      <c r="E22" s="10"/>
      <c r="F22" s="7" t="str">
        <f t="shared" si="5"/>
        <v>440522*******521X</v>
      </c>
      <c r="G22" s="12" t="str">
        <f t="shared" si="5"/>
        <v>仁化县丹霞街道群乐村</v>
      </c>
      <c r="H22" s="5" t="s">
        <v>21</v>
      </c>
      <c r="I22" s="5">
        <v>54150.66</v>
      </c>
      <c r="J22" s="5">
        <v>0</v>
      </c>
    </row>
    <row r="23" spans="1:10" ht="14.25">
      <c r="A23" s="7">
        <f>MAX($A$4:A22)+1</f>
        <v>7</v>
      </c>
      <c r="B23" s="7" t="s">
        <v>51</v>
      </c>
      <c r="C23" s="10" t="s">
        <v>52</v>
      </c>
      <c r="D23" s="10" t="s">
        <v>53</v>
      </c>
      <c r="E23" s="10" t="s">
        <v>16</v>
      </c>
      <c r="F23" s="7" t="s">
        <v>54</v>
      </c>
      <c r="G23" s="12" t="s">
        <v>55</v>
      </c>
      <c r="H23" s="5" t="s">
        <v>19</v>
      </c>
      <c r="I23" s="5">
        <v>11649.6</v>
      </c>
      <c r="J23" s="5">
        <v>11649.6</v>
      </c>
    </row>
    <row r="24" spans="1:10" ht="14.25">
      <c r="A24" s="7"/>
      <c r="B24" s="7" t="str">
        <f aca="true" t="shared" si="6" ref="B24:G24">B23</f>
        <v>914402245645618316</v>
      </c>
      <c r="C24" s="10" t="str">
        <f t="shared" si="6"/>
        <v>仁化县碧翠园房地产开发有限公司</v>
      </c>
      <c r="D24" s="10" t="str">
        <f t="shared" si="6"/>
        <v>袁庆坚</v>
      </c>
      <c r="E24" s="10"/>
      <c r="F24" s="7" t="str">
        <f t="shared" si="6"/>
        <v>440225*******0476</v>
      </c>
      <c r="G24" s="12" t="str">
        <f t="shared" si="6"/>
        <v>仁化县新东大街10-2号</v>
      </c>
      <c r="H24" s="5" t="s">
        <v>21</v>
      </c>
      <c r="I24" s="5">
        <v>11649.6</v>
      </c>
      <c r="J24" s="5">
        <v>11649.6</v>
      </c>
    </row>
    <row r="25" spans="1:10" ht="14.25">
      <c r="A25" s="7">
        <f>MAX($A$4:A24)+1</f>
        <v>8</v>
      </c>
      <c r="B25" s="7" t="s">
        <v>56</v>
      </c>
      <c r="C25" s="10" t="s">
        <v>57</v>
      </c>
      <c r="D25" s="10" t="s">
        <v>58</v>
      </c>
      <c r="E25" s="10" t="s">
        <v>16</v>
      </c>
      <c r="F25" s="7" t="s">
        <v>59</v>
      </c>
      <c r="G25" s="12" t="s">
        <v>60</v>
      </c>
      <c r="H25" s="5" t="s">
        <v>19</v>
      </c>
      <c r="I25" s="5">
        <v>86151.48</v>
      </c>
      <c r="J25" s="5">
        <v>6947.7</v>
      </c>
    </row>
    <row r="26" spans="1:10" ht="14.25">
      <c r="A26" s="7"/>
      <c r="B26" s="7" t="str">
        <f aca="true" t="shared" si="7" ref="B26:G28">B25</f>
        <v>91440224564582341H</v>
      </c>
      <c r="C26" s="10" t="str">
        <f t="shared" si="7"/>
        <v>仁化县鑫农农特产品有限公司</v>
      </c>
      <c r="D26" s="10" t="str">
        <f t="shared" si="7"/>
        <v>陈锋</v>
      </c>
      <c r="E26" s="10"/>
      <c r="F26" s="7" t="str">
        <f t="shared" si="7"/>
        <v>440222*******0036</v>
      </c>
      <c r="G26" s="12" t="str">
        <f t="shared" si="7"/>
        <v>仁化县周田镇韶仁路（养路所旁边）</v>
      </c>
      <c r="H26" s="5" t="s">
        <v>20</v>
      </c>
      <c r="I26" s="5">
        <v>475422.56</v>
      </c>
      <c r="J26" s="5">
        <v>28800</v>
      </c>
    </row>
    <row r="27" spans="1:10" ht="14.25">
      <c r="A27" s="7"/>
      <c r="B27" s="7" t="str">
        <f t="shared" si="7"/>
        <v>91440224564582341H</v>
      </c>
      <c r="C27" s="10" t="str">
        <f t="shared" si="7"/>
        <v>仁化县鑫农农特产品有限公司</v>
      </c>
      <c r="D27" s="10" t="str">
        <f t="shared" si="7"/>
        <v>陈锋</v>
      </c>
      <c r="E27" s="10"/>
      <c r="F27" s="7" t="str">
        <f t="shared" si="7"/>
        <v>440222*******0036</v>
      </c>
      <c r="G27" s="12" t="str">
        <f t="shared" si="7"/>
        <v>仁化县周田镇韶仁路（养路所旁边）</v>
      </c>
      <c r="H27" s="5" t="s">
        <v>34</v>
      </c>
      <c r="I27" s="5">
        <v>17551.2</v>
      </c>
      <c r="J27" s="5">
        <v>0</v>
      </c>
    </row>
    <row r="28" spans="1:10" ht="14.25">
      <c r="A28" s="7"/>
      <c r="B28" s="7" t="str">
        <f t="shared" si="7"/>
        <v>91440224564582341H</v>
      </c>
      <c r="C28" s="10" t="str">
        <f t="shared" si="7"/>
        <v>仁化县鑫农农特产品有限公司</v>
      </c>
      <c r="D28" s="10" t="str">
        <f t="shared" si="7"/>
        <v>陈锋</v>
      </c>
      <c r="E28" s="10"/>
      <c r="F28" s="7" t="str">
        <f t="shared" si="7"/>
        <v>440222*******0036</v>
      </c>
      <c r="G28" s="12" t="str">
        <f t="shared" si="7"/>
        <v>仁化县周田镇韶仁路（养路所旁边）</v>
      </c>
      <c r="H28" s="5" t="s">
        <v>21</v>
      </c>
      <c r="I28" s="5">
        <v>579125.24</v>
      </c>
      <c r="J28" s="5">
        <v>35747.7</v>
      </c>
    </row>
    <row r="29" spans="1:10" ht="14.25">
      <c r="A29" s="7">
        <f>MAX($A$4:A28)+1</f>
        <v>9</v>
      </c>
      <c r="B29" s="7" t="s">
        <v>61</v>
      </c>
      <c r="C29" s="10" t="s">
        <v>62</v>
      </c>
      <c r="D29" s="10" t="s">
        <v>63</v>
      </c>
      <c r="E29" s="10" t="s">
        <v>16</v>
      </c>
      <c r="F29" s="7" t="s">
        <v>64</v>
      </c>
      <c r="G29" s="12" t="s">
        <v>65</v>
      </c>
      <c r="H29" s="5" t="s">
        <v>19</v>
      </c>
      <c r="I29" s="5">
        <v>1002</v>
      </c>
      <c r="J29" s="5">
        <v>0</v>
      </c>
    </row>
    <row r="30" spans="1:10" ht="14.25">
      <c r="A30" s="7"/>
      <c r="B30" s="7" t="str">
        <f aca="true" t="shared" si="8" ref="B30:G31">B29</f>
        <v>91440224564587628A</v>
      </c>
      <c r="C30" s="10" t="str">
        <f t="shared" si="8"/>
        <v>仁化县锦城汽车贸易商行</v>
      </c>
      <c r="D30" s="10" t="str">
        <f t="shared" si="8"/>
        <v>刘锦祥</v>
      </c>
      <c r="E30" s="10"/>
      <c r="F30" s="7" t="str">
        <f t="shared" si="8"/>
        <v>440224*******0016</v>
      </c>
      <c r="G30" s="12" t="str">
        <f t="shared" si="8"/>
        <v>仁化县丹霞大道苗圃场左侧</v>
      </c>
      <c r="H30" s="5" t="s">
        <v>20</v>
      </c>
      <c r="I30" s="5">
        <v>5627.59</v>
      </c>
      <c r="J30" s="5">
        <v>0</v>
      </c>
    </row>
    <row r="31" spans="1:10" ht="14.25">
      <c r="A31" s="7"/>
      <c r="B31" s="7" t="str">
        <f t="shared" si="8"/>
        <v>91440224564587628A</v>
      </c>
      <c r="C31" s="10" t="str">
        <f t="shared" si="8"/>
        <v>仁化县锦城汽车贸易商行</v>
      </c>
      <c r="D31" s="10" t="str">
        <f t="shared" si="8"/>
        <v>刘锦祥</v>
      </c>
      <c r="E31" s="10"/>
      <c r="F31" s="7" t="str">
        <f t="shared" si="8"/>
        <v>440224*******0016</v>
      </c>
      <c r="G31" s="12" t="str">
        <f t="shared" si="8"/>
        <v>仁化县丹霞大道苗圃场左侧</v>
      </c>
      <c r="H31" s="5" t="s">
        <v>21</v>
      </c>
      <c r="I31" s="5">
        <v>6629.59</v>
      </c>
      <c r="J31" s="5">
        <v>0</v>
      </c>
    </row>
    <row r="32" spans="1:10" ht="14.25">
      <c r="A32" s="7">
        <f>MAX($A$4:A31)+1</f>
        <v>10</v>
      </c>
      <c r="B32" s="7" t="s">
        <v>66</v>
      </c>
      <c r="C32" s="10" t="s">
        <v>67</v>
      </c>
      <c r="D32" s="10" t="s">
        <v>68</v>
      </c>
      <c r="E32" s="10" t="s">
        <v>16</v>
      </c>
      <c r="F32" s="7" t="s">
        <v>69</v>
      </c>
      <c r="G32" s="12" t="s">
        <v>70</v>
      </c>
      <c r="H32" s="5" t="s">
        <v>28</v>
      </c>
      <c r="I32" s="5">
        <v>410637.51</v>
      </c>
      <c r="J32" s="5">
        <v>410637.51</v>
      </c>
    </row>
    <row r="33" spans="1:10" ht="14.25">
      <c r="A33" s="7"/>
      <c r="B33" s="7" t="str">
        <f aca="true" t="shared" si="9" ref="B33:G33">B32</f>
        <v>91440224570104899B</v>
      </c>
      <c r="C33" s="10" t="str">
        <f t="shared" si="9"/>
        <v>广东省勃诚建设有限公司</v>
      </c>
      <c r="D33" s="10" t="str">
        <f t="shared" si="9"/>
        <v>陈日锋</v>
      </c>
      <c r="E33" s="10"/>
      <c r="F33" s="7" t="str">
        <f t="shared" si="9"/>
        <v>440582*******0057</v>
      </c>
      <c r="G33" s="12" t="str">
        <f t="shared" si="9"/>
        <v>仁化县城新东大街8号晖景.一品城C区第二层</v>
      </c>
      <c r="H33" s="5" t="s">
        <v>21</v>
      </c>
      <c r="I33" s="5">
        <v>410637.51</v>
      </c>
      <c r="J33" s="5">
        <v>410637.51</v>
      </c>
    </row>
    <row r="34" spans="1:10" ht="14.25">
      <c r="A34" s="7">
        <f>MAX($A$4:A33)+1</f>
        <v>11</v>
      </c>
      <c r="B34" s="7" t="s">
        <v>71</v>
      </c>
      <c r="C34" s="10" t="s">
        <v>72</v>
      </c>
      <c r="D34" s="10" t="s">
        <v>73</v>
      </c>
      <c r="E34" s="10" t="s">
        <v>16</v>
      </c>
      <c r="F34" s="7" t="s">
        <v>74</v>
      </c>
      <c r="G34" s="12" t="s">
        <v>75</v>
      </c>
      <c r="H34" s="5" t="s">
        <v>19</v>
      </c>
      <c r="I34" s="5">
        <v>27738.9</v>
      </c>
      <c r="J34" s="5">
        <v>27738.9</v>
      </c>
    </row>
    <row r="35" spans="1:10" ht="14.25">
      <c r="A35" s="7"/>
      <c r="B35" s="7" t="str">
        <f aca="true" t="shared" si="10" ref="B35:G35">B34</f>
        <v>91440224590099337X</v>
      </c>
      <c r="C35" s="10" t="str">
        <f t="shared" si="10"/>
        <v>韶关正信物流有限公司</v>
      </c>
      <c r="D35" s="10" t="str">
        <f t="shared" si="10"/>
        <v>高虎</v>
      </c>
      <c r="E35" s="10"/>
      <c r="F35" s="7" t="str">
        <f t="shared" si="10"/>
        <v>622901*******0532</v>
      </c>
      <c r="G35" s="12" t="str">
        <f t="shared" si="10"/>
        <v>韶关市仁化县周田镇中心街区8号</v>
      </c>
      <c r="H35" s="5" t="s">
        <v>21</v>
      </c>
      <c r="I35" s="5">
        <v>27738.9</v>
      </c>
      <c r="J35" s="5">
        <v>27738.9</v>
      </c>
    </row>
    <row r="36" spans="1:10" ht="14.25">
      <c r="A36" s="7">
        <f>MAX($A$4:A35)+1</f>
        <v>12</v>
      </c>
      <c r="B36" s="7" t="s">
        <v>76</v>
      </c>
      <c r="C36" s="10" t="s">
        <v>77</v>
      </c>
      <c r="D36" s="10" t="s">
        <v>78</v>
      </c>
      <c r="E36" s="10" t="s">
        <v>16</v>
      </c>
      <c r="F36" s="7" t="s">
        <v>79</v>
      </c>
      <c r="G36" s="12" t="s">
        <v>80</v>
      </c>
      <c r="H36" s="5" t="s">
        <v>27</v>
      </c>
      <c r="I36" s="5">
        <v>165.51</v>
      </c>
      <c r="J36" s="5">
        <v>0</v>
      </c>
    </row>
    <row r="37" spans="1:10" ht="14.25">
      <c r="A37" s="7"/>
      <c r="B37" s="7" t="str">
        <f aca="true" t="shared" si="11" ref="B37:G42">B36</f>
        <v>91440224595847891C</v>
      </c>
      <c r="C37" s="10" t="str">
        <f t="shared" si="11"/>
        <v>仁化县宏顺房地产有限公司</v>
      </c>
      <c r="D37" s="10" t="str">
        <f t="shared" si="11"/>
        <v>李姣艳</v>
      </c>
      <c r="E37" s="10"/>
      <c r="F37" s="7" t="str">
        <f t="shared" si="11"/>
        <v>432823*******2720</v>
      </c>
      <c r="G37" s="12" t="str">
        <f t="shared" si="11"/>
        <v>仁化县丹霞大道27号银海花园G5栋1-2号商铺</v>
      </c>
      <c r="H37" s="5" t="s">
        <v>20</v>
      </c>
      <c r="I37" s="5">
        <v>10110</v>
      </c>
      <c r="J37" s="5">
        <v>7074</v>
      </c>
    </row>
    <row r="38" spans="1:10" ht="14.25">
      <c r="A38" s="7"/>
      <c r="B38" s="7" t="str">
        <f t="shared" si="11"/>
        <v>91440224595847891C</v>
      </c>
      <c r="C38" s="10" t="str">
        <f t="shared" si="11"/>
        <v>仁化县宏顺房地产有限公司</v>
      </c>
      <c r="D38" s="10" t="str">
        <f t="shared" si="11"/>
        <v>李姣艳</v>
      </c>
      <c r="E38" s="10"/>
      <c r="F38" s="7" t="str">
        <f t="shared" si="11"/>
        <v>432823*******2720</v>
      </c>
      <c r="G38" s="12" t="str">
        <f t="shared" si="11"/>
        <v>仁化县丹霞大道27号银海花园G5栋1-2号商铺</v>
      </c>
      <c r="H38" s="5" t="s">
        <v>34</v>
      </c>
      <c r="I38" s="5">
        <v>510030.23</v>
      </c>
      <c r="J38" s="5">
        <v>0</v>
      </c>
    </row>
    <row r="39" spans="1:10" ht="14.25">
      <c r="A39" s="7"/>
      <c r="B39" s="7" t="str">
        <f t="shared" si="11"/>
        <v>91440224595847891C</v>
      </c>
      <c r="C39" s="10" t="str">
        <f t="shared" si="11"/>
        <v>仁化县宏顺房地产有限公司</v>
      </c>
      <c r="D39" s="10" t="str">
        <f t="shared" si="11"/>
        <v>李姣艳</v>
      </c>
      <c r="E39" s="10"/>
      <c r="F39" s="7" t="str">
        <f t="shared" si="11"/>
        <v>432823*******2720</v>
      </c>
      <c r="G39" s="12" t="str">
        <f t="shared" si="11"/>
        <v>仁化县丹霞大道27号银海花园G5栋1-2号商铺</v>
      </c>
      <c r="H39" s="5" t="s">
        <v>81</v>
      </c>
      <c r="I39" s="5">
        <v>99977.37</v>
      </c>
      <c r="J39" s="5">
        <v>0</v>
      </c>
    </row>
    <row r="40" spans="1:10" ht="14.25">
      <c r="A40" s="7"/>
      <c r="B40" s="7" t="str">
        <f t="shared" si="11"/>
        <v>91440224595847891C</v>
      </c>
      <c r="C40" s="10" t="str">
        <f t="shared" si="11"/>
        <v>仁化县宏顺房地产有限公司</v>
      </c>
      <c r="D40" s="10" t="str">
        <f t="shared" si="11"/>
        <v>李姣艳</v>
      </c>
      <c r="E40" s="10"/>
      <c r="F40" s="7" t="str">
        <f t="shared" si="11"/>
        <v>432823*******2720</v>
      </c>
      <c r="G40" s="12" t="str">
        <f t="shared" si="11"/>
        <v>仁化县丹霞大道27号银海花园G5栋1-2号商铺</v>
      </c>
      <c r="H40" s="5" t="s">
        <v>35</v>
      </c>
      <c r="I40" s="5">
        <v>1312.2</v>
      </c>
      <c r="J40" s="5">
        <v>0</v>
      </c>
    </row>
    <row r="41" spans="1:10" ht="14.25">
      <c r="A41" s="7"/>
      <c r="B41" s="7" t="str">
        <f t="shared" si="11"/>
        <v>91440224595847891C</v>
      </c>
      <c r="C41" s="10" t="str">
        <f t="shared" si="11"/>
        <v>仁化县宏顺房地产有限公司</v>
      </c>
      <c r="D41" s="10" t="str">
        <f t="shared" si="11"/>
        <v>李姣艳</v>
      </c>
      <c r="E41" s="10"/>
      <c r="F41" s="7" t="str">
        <f t="shared" si="11"/>
        <v>432823*******2720</v>
      </c>
      <c r="G41" s="12" t="str">
        <f t="shared" si="11"/>
        <v>仁化县丹霞大道27号银海花园G5栋1-2号商铺</v>
      </c>
      <c r="H41" s="5" t="s">
        <v>28</v>
      </c>
      <c r="I41" s="5">
        <v>1344248.37</v>
      </c>
      <c r="J41" s="5">
        <v>0</v>
      </c>
    </row>
    <row r="42" spans="1:10" ht="14.25">
      <c r="A42" s="7"/>
      <c r="B42" s="7" t="str">
        <f t="shared" si="11"/>
        <v>91440224595847891C</v>
      </c>
      <c r="C42" s="10" t="str">
        <f t="shared" si="11"/>
        <v>仁化县宏顺房地产有限公司</v>
      </c>
      <c r="D42" s="10" t="str">
        <f t="shared" si="11"/>
        <v>李姣艳</v>
      </c>
      <c r="E42" s="10"/>
      <c r="F42" s="7" t="str">
        <f t="shared" si="11"/>
        <v>432823*******2720</v>
      </c>
      <c r="G42" s="12" t="str">
        <f t="shared" si="11"/>
        <v>仁化县丹霞大道27号银海花园G5栋1-2号商铺</v>
      </c>
      <c r="H42" s="5" t="s">
        <v>21</v>
      </c>
      <c r="I42" s="5">
        <v>1965843.68</v>
      </c>
      <c r="J42" s="5">
        <v>7074</v>
      </c>
    </row>
    <row r="43" spans="1:10" ht="14.25">
      <c r="A43" s="7">
        <f>MAX($A$4:A42)+1</f>
        <v>13</v>
      </c>
      <c r="B43" s="7" t="s">
        <v>82</v>
      </c>
      <c r="C43" s="10" t="s">
        <v>83</v>
      </c>
      <c r="D43" s="10" t="s">
        <v>84</v>
      </c>
      <c r="E43" s="10" t="s">
        <v>16</v>
      </c>
      <c r="F43" s="7" t="s">
        <v>85</v>
      </c>
      <c r="G43" s="12" t="s">
        <v>86</v>
      </c>
      <c r="H43" s="5" t="s">
        <v>28</v>
      </c>
      <c r="I43" s="5">
        <v>1401558.31</v>
      </c>
      <c r="J43" s="5">
        <v>0</v>
      </c>
    </row>
    <row r="44" spans="1:10" ht="14.25">
      <c r="A44" s="7"/>
      <c r="B44" s="7" t="str">
        <f aca="true" t="shared" si="12" ref="B44:G44">B43</f>
        <v>914402246615313860</v>
      </c>
      <c r="C44" s="10" t="str">
        <f t="shared" si="12"/>
        <v>仁化县超鹰水泥有限公司</v>
      </c>
      <c r="D44" s="10" t="str">
        <f t="shared" si="12"/>
        <v>曾光明</v>
      </c>
      <c r="E44" s="10"/>
      <c r="F44" s="7" t="str">
        <f t="shared" si="12"/>
        <v>440223*******2714</v>
      </c>
      <c r="G44" s="12" t="str">
        <f t="shared" si="12"/>
        <v>仁化县石塘镇水沥村果背园</v>
      </c>
      <c r="H44" s="5" t="s">
        <v>21</v>
      </c>
      <c r="I44" s="5">
        <v>1401558.31</v>
      </c>
      <c r="J44" s="5">
        <v>0</v>
      </c>
    </row>
    <row r="45" spans="1:10" ht="14.25">
      <c r="A45" s="7">
        <f>MAX($A$4:A44)+1</f>
        <v>14</v>
      </c>
      <c r="B45" s="7" t="s">
        <v>87</v>
      </c>
      <c r="C45" s="10" t="s">
        <v>88</v>
      </c>
      <c r="D45" s="10" t="s">
        <v>89</v>
      </c>
      <c r="E45" s="10" t="s">
        <v>16</v>
      </c>
      <c r="F45" s="7" t="s">
        <v>90</v>
      </c>
      <c r="G45" s="12" t="s">
        <v>91</v>
      </c>
      <c r="H45" s="5" t="s">
        <v>27</v>
      </c>
      <c r="I45" s="5">
        <v>1877.22</v>
      </c>
      <c r="J45" s="5">
        <v>0</v>
      </c>
    </row>
    <row r="46" spans="1:10" ht="14.25">
      <c r="A46" s="7"/>
      <c r="B46" s="7" t="str">
        <f aca="true" t="shared" si="13" ref="B46:G49">B45</f>
        <v>91440224666494836P</v>
      </c>
      <c r="C46" s="10" t="str">
        <f t="shared" si="13"/>
        <v>仁化县黄坑镇黄田水电站</v>
      </c>
      <c r="D46" s="10" t="str">
        <f t="shared" si="13"/>
        <v>曾永成</v>
      </c>
      <c r="E46" s="10"/>
      <c r="F46" s="7" t="str">
        <f t="shared" si="13"/>
        <v>440204*******3631</v>
      </c>
      <c r="G46" s="12" t="str">
        <f t="shared" si="13"/>
        <v>仁化县黄坑镇蓝田村</v>
      </c>
      <c r="H46" s="5" t="s">
        <v>19</v>
      </c>
      <c r="I46" s="5">
        <v>816</v>
      </c>
      <c r="J46" s="5">
        <v>408</v>
      </c>
    </row>
    <row r="47" spans="1:10" ht="14.25">
      <c r="A47" s="7"/>
      <c r="B47" s="7" t="str">
        <f t="shared" si="13"/>
        <v>91440224666494836P</v>
      </c>
      <c r="C47" s="10" t="str">
        <f t="shared" si="13"/>
        <v>仁化县黄坑镇黄田水电站</v>
      </c>
      <c r="D47" s="10" t="str">
        <f t="shared" si="13"/>
        <v>曾永成</v>
      </c>
      <c r="E47" s="10"/>
      <c r="F47" s="7" t="str">
        <f t="shared" si="13"/>
        <v>440204*******3631</v>
      </c>
      <c r="G47" s="12" t="str">
        <f t="shared" si="13"/>
        <v>仁化县黄坑镇蓝田村</v>
      </c>
      <c r="H47" s="5" t="s">
        <v>20</v>
      </c>
      <c r="I47" s="5">
        <v>2184</v>
      </c>
      <c r="J47" s="5">
        <v>1092</v>
      </c>
    </row>
    <row r="48" spans="1:10" ht="14.25">
      <c r="A48" s="7"/>
      <c r="B48" s="7" t="str">
        <f t="shared" si="13"/>
        <v>91440224666494836P</v>
      </c>
      <c r="C48" s="10" t="str">
        <f t="shared" si="13"/>
        <v>仁化县黄坑镇黄田水电站</v>
      </c>
      <c r="D48" s="10" t="str">
        <f t="shared" si="13"/>
        <v>曾永成</v>
      </c>
      <c r="E48" s="10"/>
      <c r="F48" s="7" t="str">
        <f t="shared" si="13"/>
        <v>440204*******3631</v>
      </c>
      <c r="G48" s="12" t="str">
        <f t="shared" si="13"/>
        <v>仁化县黄坑镇蓝田村</v>
      </c>
      <c r="H48" s="5" t="s">
        <v>28</v>
      </c>
      <c r="I48" s="5">
        <v>58501.06</v>
      </c>
      <c r="J48" s="5">
        <v>0</v>
      </c>
    </row>
    <row r="49" spans="1:10" ht="14.25">
      <c r="A49" s="7"/>
      <c r="B49" s="7" t="str">
        <f t="shared" si="13"/>
        <v>91440224666494836P</v>
      </c>
      <c r="C49" s="10" t="str">
        <f t="shared" si="13"/>
        <v>仁化县黄坑镇黄田水电站</v>
      </c>
      <c r="D49" s="10" t="str">
        <f t="shared" si="13"/>
        <v>曾永成</v>
      </c>
      <c r="E49" s="10"/>
      <c r="F49" s="7" t="str">
        <f t="shared" si="13"/>
        <v>440204*******3631</v>
      </c>
      <c r="G49" s="12" t="str">
        <f t="shared" si="13"/>
        <v>仁化县黄坑镇蓝田村</v>
      </c>
      <c r="H49" s="5" t="s">
        <v>21</v>
      </c>
      <c r="I49" s="5">
        <v>63378.28</v>
      </c>
      <c r="J49" s="5">
        <v>1500</v>
      </c>
    </row>
    <row r="50" spans="1:10" ht="14.25">
      <c r="A50" s="7">
        <f>MAX($A$4:A49)+1</f>
        <v>15</v>
      </c>
      <c r="B50" s="7" t="s">
        <v>92</v>
      </c>
      <c r="C50" s="10" t="s">
        <v>93</v>
      </c>
      <c r="D50" s="10" t="s">
        <v>94</v>
      </c>
      <c r="E50" s="10" t="s">
        <v>16</v>
      </c>
      <c r="F50" s="7" t="s">
        <v>95</v>
      </c>
      <c r="G50" s="12" t="s">
        <v>96</v>
      </c>
      <c r="H50" s="5" t="s">
        <v>34</v>
      </c>
      <c r="I50" s="5">
        <v>26893.98</v>
      </c>
      <c r="J50" s="5">
        <v>0</v>
      </c>
    </row>
    <row r="51" spans="1:10" ht="14.25">
      <c r="A51" s="7"/>
      <c r="B51" s="7" t="str">
        <f aca="true" t="shared" si="14" ref="B51:G52">B50</f>
        <v>91440224668200299R</v>
      </c>
      <c r="C51" s="10" t="str">
        <f t="shared" si="14"/>
        <v>仁化县丹霞假日山庄有限公司</v>
      </c>
      <c r="D51" s="10" t="str">
        <f t="shared" si="14"/>
        <v>陈晓雯</v>
      </c>
      <c r="E51" s="10"/>
      <c r="F51" s="7" t="str">
        <f t="shared" si="14"/>
        <v>440321*******5326</v>
      </c>
      <c r="G51" s="12" t="str">
        <f t="shared" si="14"/>
        <v>仁化县金霞小区霞兴南路18号</v>
      </c>
      <c r="H51" s="5" t="s">
        <v>28</v>
      </c>
      <c r="I51" s="5">
        <v>8560.78</v>
      </c>
      <c r="J51" s="5">
        <v>0</v>
      </c>
    </row>
    <row r="52" spans="1:10" ht="14.25">
      <c r="A52" s="7"/>
      <c r="B52" s="7" t="str">
        <f t="shared" si="14"/>
        <v>91440224668200299R</v>
      </c>
      <c r="C52" s="10" t="str">
        <f t="shared" si="14"/>
        <v>仁化县丹霞假日山庄有限公司</v>
      </c>
      <c r="D52" s="10" t="str">
        <f t="shared" si="14"/>
        <v>陈晓雯</v>
      </c>
      <c r="E52" s="10"/>
      <c r="F52" s="7" t="str">
        <f t="shared" si="14"/>
        <v>440321*******5326</v>
      </c>
      <c r="G52" s="12" t="str">
        <f t="shared" si="14"/>
        <v>仁化县金霞小区霞兴南路18号</v>
      </c>
      <c r="H52" s="5" t="s">
        <v>21</v>
      </c>
      <c r="I52" s="5">
        <v>35454.76</v>
      </c>
      <c r="J52" s="5">
        <v>0</v>
      </c>
    </row>
    <row r="53" spans="1:10" ht="14.25">
      <c r="A53" s="7">
        <f>MAX($A$4:A52)+1</f>
        <v>16</v>
      </c>
      <c r="B53" s="7" t="s">
        <v>97</v>
      </c>
      <c r="C53" s="10" t="s">
        <v>98</v>
      </c>
      <c r="D53" s="10" t="s">
        <v>48</v>
      </c>
      <c r="E53" s="10" t="s">
        <v>16</v>
      </c>
      <c r="F53" s="7" t="s">
        <v>49</v>
      </c>
      <c r="G53" s="12" t="s">
        <v>99</v>
      </c>
      <c r="H53" s="5" t="s">
        <v>19</v>
      </c>
      <c r="I53" s="5">
        <v>33048</v>
      </c>
      <c r="J53" s="5">
        <v>0</v>
      </c>
    </row>
    <row r="54" spans="1:10" ht="14.25">
      <c r="A54" s="7"/>
      <c r="B54" s="7" t="str">
        <f aca="true" t="shared" si="15" ref="B54:G55">B53</f>
        <v>9144022474995165XP</v>
      </c>
      <c r="C54" s="10" t="str">
        <f t="shared" si="15"/>
        <v>仁化县利昌木业有限公司</v>
      </c>
      <c r="D54" s="10" t="str">
        <f t="shared" si="15"/>
        <v>吴壮海</v>
      </c>
      <c r="E54" s="10"/>
      <c r="F54" s="7" t="str">
        <f t="shared" si="15"/>
        <v>440522*******521X</v>
      </c>
      <c r="G54" s="12" t="str">
        <f t="shared" si="15"/>
        <v>工业园内49</v>
      </c>
      <c r="H54" s="5" t="s">
        <v>20</v>
      </c>
      <c r="I54" s="5">
        <v>2235.87</v>
      </c>
      <c r="J54" s="5">
        <v>0</v>
      </c>
    </row>
    <row r="55" spans="1:10" ht="14.25">
      <c r="A55" s="7"/>
      <c r="B55" s="7" t="str">
        <f t="shared" si="15"/>
        <v>9144022474995165XP</v>
      </c>
      <c r="C55" s="10" t="str">
        <f t="shared" si="15"/>
        <v>仁化县利昌木业有限公司</v>
      </c>
      <c r="D55" s="10" t="str">
        <f t="shared" si="15"/>
        <v>吴壮海</v>
      </c>
      <c r="E55" s="10"/>
      <c r="F55" s="7" t="str">
        <f t="shared" si="15"/>
        <v>440522*******521X</v>
      </c>
      <c r="G55" s="12" t="str">
        <f t="shared" si="15"/>
        <v>工业园内49</v>
      </c>
      <c r="H55" s="5" t="s">
        <v>21</v>
      </c>
      <c r="I55" s="5">
        <v>35283.87</v>
      </c>
      <c r="J55" s="5">
        <v>0</v>
      </c>
    </row>
    <row r="56" spans="1:10" ht="14.25">
      <c r="A56" s="7">
        <f>MAX($A$4:A55)+1</f>
        <v>17</v>
      </c>
      <c r="B56" s="7" t="s">
        <v>100</v>
      </c>
      <c r="C56" s="10" t="s">
        <v>101</v>
      </c>
      <c r="D56" s="10" t="s">
        <v>102</v>
      </c>
      <c r="E56" s="10" t="s">
        <v>16</v>
      </c>
      <c r="F56" s="7" t="s">
        <v>103</v>
      </c>
      <c r="G56" s="12" t="s">
        <v>104</v>
      </c>
      <c r="H56" s="5" t="s">
        <v>19</v>
      </c>
      <c r="I56" s="5">
        <v>451119.75</v>
      </c>
      <c r="J56" s="5">
        <v>0</v>
      </c>
    </row>
    <row r="57" spans="1:10" ht="14.25">
      <c r="A57" s="7"/>
      <c r="B57" s="7" t="str">
        <f aca="true" t="shared" si="16" ref="B57:G58">B56</f>
        <v>91440224762923370Y</v>
      </c>
      <c r="C57" s="10" t="str">
        <f t="shared" si="16"/>
        <v>仁化县美之居物业投资有限公司</v>
      </c>
      <c r="D57" s="10" t="str">
        <f t="shared" si="16"/>
        <v>萧志标</v>
      </c>
      <c r="E57" s="10"/>
      <c r="F57" s="7" t="str">
        <f t="shared" si="16"/>
        <v>442527*******1876</v>
      </c>
      <c r="G57" s="12" t="str">
        <f t="shared" si="16"/>
        <v>仁化县丹霞开发区山金霞小区A面</v>
      </c>
      <c r="H57" s="5" t="s">
        <v>20</v>
      </c>
      <c r="I57" s="5">
        <v>744927.23</v>
      </c>
      <c r="J57" s="5">
        <v>0</v>
      </c>
    </row>
    <row r="58" spans="1:10" ht="14.25">
      <c r="A58" s="7"/>
      <c r="B58" s="7" t="str">
        <f t="shared" si="16"/>
        <v>91440224762923370Y</v>
      </c>
      <c r="C58" s="10" t="str">
        <f t="shared" si="16"/>
        <v>仁化县美之居物业投资有限公司</v>
      </c>
      <c r="D58" s="10" t="str">
        <f t="shared" si="16"/>
        <v>萧志标</v>
      </c>
      <c r="E58" s="10"/>
      <c r="F58" s="7" t="str">
        <f t="shared" si="16"/>
        <v>442527*******1876</v>
      </c>
      <c r="G58" s="12" t="str">
        <f t="shared" si="16"/>
        <v>仁化县丹霞开发区山金霞小区A面</v>
      </c>
      <c r="H58" s="5" t="s">
        <v>21</v>
      </c>
      <c r="I58" s="5">
        <v>1196046.98</v>
      </c>
      <c r="J58" s="5">
        <v>0</v>
      </c>
    </row>
    <row r="59" spans="1:10" ht="14.25">
      <c r="A59" s="7">
        <f>MAX($A$4:A58)+1</f>
        <v>18</v>
      </c>
      <c r="B59" s="7" t="s">
        <v>105</v>
      </c>
      <c r="C59" s="11" t="s">
        <v>106</v>
      </c>
      <c r="D59" s="10" t="s">
        <v>48</v>
      </c>
      <c r="E59" s="10" t="s">
        <v>16</v>
      </c>
      <c r="F59" s="7" t="s">
        <v>49</v>
      </c>
      <c r="G59" s="12" t="s">
        <v>50</v>
      </c>
      <c r="H59" s="5" t="s">
        <v>107</v>
      </c>
      <c r="I59" s="5">
        <v>14846.44</v>
      </c>
      <c r="J59" s="5">
        <v>0</v>
      </c>
    </row>
    <row r="60" spans="1:10" ht="14.25">
      <c r="A60" s="7"/>
      <c r="B60" s="7" t="str">
        <f aca="true" t="shared" si="17" ref="B60:G63">B59</f>
        <v>91440224792917799Y</v>
      </c>
      <c r="C60" s="11" t="str">
        <f t="shared" si="17"/>
        <v>广东银海有色金属渣业集团有限公司</v>
      </c>
      <c r="D60" s="10" t="str">
        <f t="shared" si="17"/>
        <v>吴壮海</v>
      </c>
      <c r="E60" s="10"/>
      <c r="F60" s="7" t="str">
        <f t="shared" si="17"/>
        <v>440522*******521X</v>
      </c>
      <c r="G60" s="12" t="str">
        <f t="shared" si="17"/>
        <v>仁化县丹霞街道群乐村</v>
      </c>
      <c r="H60" s="5" t="s">
        <v>20</v>
      </c>
      <c r="I60" s="5">
        <v>83170.5</v>
      </c>
      <c r="J60" s="5">
        <v>0</v>
      </c>
    </row>
    <row r="61" spans="1:10" ht="14.25">
      <c r="A61" s="7"/>
      <c r="B61" s="7" t="str">
        <f t="shared" si="17"/>
        <v>91440224792917799Y</v>
      </c>
      <c r="C61" s="11" t="str">
        <f t="shared" si="17"/>
        <v>广东银海有色金属渣业集团有限公司</v>
      </c>
      <c r="D61" s="10" t="str">
        <f t="shared" si="17"/>
        <v>吴壮海</v>
      </c>
      <c r="E61" s="10"/>
      <c r="F61" s="7" t="str">
        <f t="shared" si="17"/>
        <v>440522*******521X</v>
      </c>
      <c r="G61" s="12" t="str">
        <f t="shared" si="17"/>
        <v>仁化县丹霞街道群乐村</v>
      </c>
      <c r="H61" s="5" t="s">
        <v>35</v>
      </c>
      <c r="I61" s="5">
        <v>15824</v>
      </c>
      <c r="J61" s="5">
        <v>0</v>
      </c>
    </row>
    <row r="62" spans="1:10" ht="14.25">
      <c r="A62" s="7"/>
      <c r="B62" s="7" t="str">
        <f t="shared" si="17"/>
        <v>91440224792917799Y</v>
      </c>
      <c r="C62" s="11" t="str">
        <f t="shared" si="17"/>
        <v>广东银海有色金属渣业集团有限公司</v>
      </c>
      <c r="D62" s="10" t="str">
        <f t="shared" si="17"/>
        <v>吴壮海</v>
      </c>
      <c r="E62" s="10"/>
      <c r="F62" s="7" t="str">
        <f t="shared" si="17"/>
        <v>440522*******521X</v>
      </c>
      <c r="G62" s="12" t="str">
        <f t="shared" si="17"/>
        <v>仁化县丹霞街道群乐村</v>
      </c>
      <c r="H62" s="5" t="s">
        <v>19</v>
      </c>
      <c r="I62" s="5">
        <v>82743</v>
      </c>
      <c r="J62" s="5">
        <v>0</v>
      </c>
    </row>
    <row r="63" spans="1:10" ht="14.25">
      <c r="A63" s="7"/>
      <c r="B63" s="7" t="str">
        <f t="shared" si="17"/>
        <v>91440224792917799Y</v>
      </c>
      <c r="C63" s="11" t="str">
        <f t="shared" si="17"/>
        <v>广东银海有色金属渣业集团有限公司</v>
      </c>
      <c r="D63" s="10" t="str">
        <f t="shared" si="17"/>
        <v>吴壮海</v>
      </c>
      <c r="E63" s="10"/>
      <c r="F63" s="7" t="str">
        <f t="shared" si="17"/>
        <v>440522*******521X</v>
      </c>
      <c r="G63" s="12" t="str">
        <f t="shared" si="17"/>
        <v>仁化县丹霞街道群乐村</v>
      </c>
      <c r="H63" s="5" t="s">
        <v>21</v>
      </c>
      <c r="I63" s="5">
        <v>196583.94</v>
      </c>
      <c r="J63" s="5">
        <v>0</v>
      </c>
    </row>
    <row r="64" spans="1:10" ht="14.25">
      <c r="A64" s="7">
        <f>MAX($A$4:A63)+1</f>
        <v>19</v>
      </c>
      <c r="B64" s="7" t="s">
        <v>108</v>
      </c>
      <c r="C64" s="10" t="s">
        <v>109</v>
      </c>
      <c r="D64" s="10" t="s">
        <v>110</v>
      </c>
      <c r="E64" s="10" t="s">
        <v>16</v>
      </c>
      <c r="F64" s="7" t="s">
        <v>111</v>
      </c>
      <c r="G64" s="12" t="s">
        <v>112</v>
      </c>
      <c r="H64" s="5" t="s">
        <v>19</v>
      </c>
      <c r="I64" s="5">
        <v>825944.2</v>
      </c>
      <c r="J64" s="5">
        <v>0</v>
      </c>
    </row>
    <row r="65" spans="1:10" ht="14.25">
      <c r="A65" s="7"/>
      <c r="B65" s="7" t="str">
        <f aca="true" t="shared" si="18" ref="B65:G66">B64</f>
        <v>9144022479930504XM</v>
      </c>
      <c r="C65" s="10" t="str">
        <f t="shared" si="18"/>
        <v>韶关市恒昌隆电器制造有限公司</v>
      </c>
      <c r="D65" s="10" t="str">
        <f t="shared" si="18"/>
        <v>叶秀兰</v>
      </c>
      <c r="E65" s="10"/>
      <c r="F65" s="7" t="str">
        <f t="shared" si="18"/>
        <v>440620*******4244</v>
      </c>
      <c r="G65" s="12" t="str">
        <f t="shared" si="18"/>
        <v>仁化县大岭农场内</v>
      </c>
      <c r="H65" s="5" t="s">
        <v>20</v>
      </c>
      <c r="I65" s="5">
        <v>99752.96</v>
      </c>
      <c r="J65" s="5">
        <v>0</v>
      </c>
    </row>
    <row r="66" spans="1:10" ht="14.25">
      <c r="A66" s="7"/>
      <c r="B66" s="7" t="str">
        <f t="shared" si="18"/>
        <v>9144022479930504XM</v>
      </c>
      <c r="C66" s="10" t="str">
        <f t="shared" si="18"/>
        <v>韶关市恒昌隆电器制造有限公司</v>
      </c>
      <c r="D66" s="10" t="str">
        <f t="shared" si="18"/>
        <v>叶秀兰</v>
      </c>
      <c r="E66" s="10"/>
      <c r="F66" s="7" t="str">
        <f t="shared" si="18"/>
        <v>440620*******4244</v>
      </c>
      <c r="G66" s="12" t="str">
        <f t="shared" si="18"/>
        <v>仁化县大岭农场内</v>
      </c>
      <c r="H66" s="5" t="s">
        <v>21</v>
      </c>
      <c r="I66" s="5">
        <v>925697.16</v>
      </c>
      <c r="J66" s="5">
        <v>0</v>
      </c>
    </row>
    <row r="67" spans="1:10" ht="14.25">
      <c r="A67" s="7">
        <f>MAX($A$4:A66)+1</f>
        <v>20</v>
      </c>
      <c r="B67" s="7" t="s">
        <v>113</v>
      </c>
      <c r="C67" s="10" t="s">
        <v>114</v>
      </c>
      <c r="D67" s="10" t="s">
        <v>89</v>
      </c>
      <c r="E67" s="10" t="s">
        <v>16</v>
      </c>
      <c r="F67" s="7" t="s">
        <v>90</v>
      </c>
      <c r="G67" s="12" t="s">
        <v>115</v>
      </c>
      <c r="H67" s="5" t="s">
        <v>19</v>
      </c>
      <c r="I67" s="5">
        <v>368</v>
      </c>
      <c r="J67" s="5">
        <v>368</v>
      </c>
    </row>
    <row r="68" spans="1:10" ht="14.25">
      <c r="A68" s="7"/>
      <c r="B68" s="7" t="str">
        <f aca="true" t="shared" si="19" ref="B68:G69">B67</f>
        <v>91440224L09507329B</v>
      </c>
      <c r="C68" s="10" t="str">
        <f t="shared" si="19"/>
        <v>仁化县黄坑镇黄石滩电站</v>
      </c>
      <c r="D68" s="10" t="str">
        <f t="shared" si="19"/>
        <v>曾永成</v>
      </c>
      <c r="E68" s="10"/>
      <c r="F68" s="7" t="str">
        <f t="shared" si="19"/>
        <v>440204*******3631</v>
      </c>
      <c r="G68" s="12" t="str">
        <f t="shared" si="19"/>
        <v>仁化县黄坑镇兰田村黄石滩</v>
      </c>
      <c r="H68" s="5" t="s">
        <v>20</v>
      </c>
      <c r="I68" s="5">
        <v>504</v>
      </c>
      <c r="J68" s="5">
        <v>504</v>
      </c>
    </row>
    <row r="69" spans="1:10" ht="14.25">
      <c r="A69" s="7"/>
      <c r="B69" s="7" t="str">
        <f t="shared" si="19"/>
        <v>91440224L09507329B</v>
      </c>
      <c r="C69" s="10" t="str">
        <f t="shared" si="19"/>
        <v>仁化县黄坑镇黄石滩电站</v>
      </c>
      <c r="D69" s="10" t="str">
        <f t="shared" si="19"/>
        <v>曾永成</v>
      </c>
      <c r="E69" s="10"/>
      <c r="F69" s="7" t="str">
        <f t="shared" si="19"/>
        <v>440204*******3631</v>
      </c>
      <c r="G69" s="12" t="str">
        <f t="shared" si="19"/>
        <v>仁化县黄坑镇兰田村黄石滩</v>
      </c>
      <c r="H69" s="5" t="s">
        <v>21</v>
      </c>
      <c r="I69" s="5">
        <v>872</v>
      </c>
      <c r="J69" s="5">
        <v>872</v>
      </c>
    </row>
    <row r="70" spans="1:10" ht="14.25">
      <c r="A70" s="7">
        <f>MAX($A$4:A69)+1</f>
        <v>21</v>
      </c>
      <c r="B70" s="7" t="s">
        <v>116</v>
      </c>
      <c r="C70" s="10" t="s">
        <v>117</v>
      </c>
      <c r="D70" s="10" t="s">
        <v>118</v>
      </c>
      <c r="E70" s="10" t="s">
        <v>16</v>
      </c>
      <c r="F70" s="7" t="s">
        <v>119</v>
      </c>
      <c r="G70" s="12" t="s">
        <v>120</v>
      </c>
      <c r="H70" s="5" t="s">
        <v>27</v>
      </c>
      <c r="I70" s="5">
        <v>20089.55</v>
      </c>
      <c r="J70" s="5">
        <v>0</v>
      </c>
    </row>
    <row r="71" spans="1:10" ht="14.25">
      <c r="A71" s="7"/>
      <c r="B71" s="7" t="str">
        <f aca="true" t="shared" si="20" ref="B71:G76">B70</f>
        <v>91440224MA4UW5640N</v>
      </c>
      <c r="C71" s="10" t="str">
        <f t="shared" si="20"/>
        <v>仁化县锦宏置业有限公司</v>
      </c>
      <c r="D71" s="10" t="str">
        <f t="shared" si="20"/>
        <v>黄超</v>
      </c>
      <c r="E71" s="10"/>
      <c r="F71" s="7" t="str">
        <f t="shared" si="20"/>
        <v>430124*******4979</v>
      </c>
      <c r="G71" s="12" t="str">
        <f t="shared" si="20"/>
        <v>仁化县丹霞大道（原林业车队）</v>
      </c>
      <c r="H71" s="5" t="s">
        <v>19</v>
      </c>
      <c r="I71" s="5">
        <v>3590.88</v>
      </c>
      <c r="J71" s="5">
        <v>1795.44</v>
      </c>
    </row>
    <row r="72" spans="1:10" ht="14.25">
      <c r="A72" s="7"/>
      <c r="B72" s="7" t="str">
        <f t="shared" si="20"/>
        <v>91440224MA4UW5640N</v>
      </c>
      <c r="C72" s="10" t="str">
        <f t="shared" si="20"/>
        <v>仁化县锦宏置业有限公司</v>
      </c>
      <c r="D72" s="10" t="str">
        <f t="shared" si="20"/>
        <v>黄超</v>
      </c>
      <c r="E72" s="10"/>
      <c r="F72" s="7" t="str">
        <f t="shared" si="20"/>
        <v>430124*******4979</v>
      </c>
      <c r="G72" s="12" t="str">
        <f t="shared" si="20"/>
        <v>仁化县丹霞大道（原林业车队）</v>
      </c>
      <c r="H72" s="5" t="s">
        <v>34</v>
      </c>
      <c r="I72" s="5">
        <v>973770.16</v>
      </c>
      <c r="J72" s="5">
        <v>0</v>
      </c>
    </row>
    <row r="73" spans="1:10" ht="14.25">
      <c r="A73" s="7"/>
      <c r="B73" s="7" t="str">
        <f t="shared" si="20"/>
        <v>91440224MA4UW5640N</v>
      </c>
      <c r="C73" s="10" t="str">
        <f t="shared" si="20"/>
        <v>仁化县锦宏置业有限公司</v>
      </c>
      <c r="D73" s="10" t="str">
        <f t="shared" si="20"/>
        <v>黄超</v>
      </c>
      <c r="E73" s="10"/>
      <c r="F73" s="7" t="str">
        <f t="shared" si="20"/>
        <v>430124*******4979</v>
      </c>
      <c r="G73" s="12" t="str">
        <f t="shared" si="20"/>
        <v>仁化县丹霞大道（原林业车队）</v>
      </c>
      <c r="H73" s="5" t="s">
        <v>81</v>
      </c>
      <c r="I73" s="5">
        <v>237354.05</v>
      </c>
      <c r="J73" s="5">
        <v>0</v>
      </c>
    </row>
    <row r="74" spans="1:10" ht="14.25">
      <c r="A74" s="7"/>
      <c r="B74" s="7" t="str">
        <f t="shared" si="20"/>
        <v>91440224MA4UW5640N</v>
      </c>
      <c r="C74" s="10" t="str">
        <f t="shared" si="20"/>
        <v>仁化县锦宏置业有限公司</v>
      </c>
      <c r="D74" s="10" t="str">
        <f t="shared" si="20"/>
        <v>黄超</v>
      </c>
      <c r="E74" s="10"/>
      <c r="F74" s="7" t="str">
        <f t="shared" si="20"/>
        <v>430124*******4979</v>
      </c>
      <c r="G74" s="12" t="str">
        <f t="shared" si="20"/>
        <v>仁化县丹霞大道（原林业车队）</v>
      </c>
      <c r="H74" s="5" t="s">
        <v>35</v>
      </c>
      <c r="I74" s="5">
        <v>2013.1</v>
      </c>
      <c r="J74" s="5">
        <v>0</v>
      </c>
    </row>
    <row r="75" spans="1:10" ht="14.25">
      <c r="A75" s="7"/>
      <c r="B75" s="7" t="str">
        <f t="shared" si="20"/>
        <v>91440224MA4UW5640N</v>
      </c>
      <c r="C75" s="10" t="str">
        <f t="shared" si="20"/>
        <v>仁化县锦宏置业有限公司</v>
      </c>
      <c r="D75" s="10" t="str">
        <f t="shared" si="20"/>
        <v>黄超</v>
      </c>
      <c r="E75" s="10"/>
      <c r="F75" s="7" t="str">
        <f t="shared" si="20"/>
        <v>430124*******4979</v>
      </c>
      <c r="G75" s="12" t="str">
        <f t="shared" si="20"/>
        <v>仁化县丹霞大道（原林业车队）</v>
      </c>
      <c r="H75" s="5" t="s">
        <v>28</v>
      </c>
      <c r="I75" s="5">
        <v>408213.8</v>
      </c>
      <c r="J75" s="5">
        <v>0</v>
      </c>
    </row>
    <row r="76" spans="1:10" ht="14.25">
      <c r="A76" s="7"/>
      <c r="B76" s="7" t="str">
        <f t="shared" si="20"/>
        <v>91440224MA4UW5640N</v>
      </c>
      <c r="C76" s="10" t="str">
        <f t="shared" si="20"/>
        <v>仁化县锦宏置业有限公司</v>
      </c>
      <c r="D76" s="10" t="str">
        <f t="shared" si="20"/>
        <v>黄超</v>
      </c>
      <c r="E76" s="10"/>
      <c r="F76" s="7" t="str">
        <f t="shared" si="20"/>
        <v>430124*******4979</v>
      </c>
      <c r="G76" s="12" t="str">
        <f t="shared" si="20"/>
        <v>仁化县丹霞大道（原林业车队）</v>
      </c>
      <c r="H76" s="5" t="s">
        <v>21</v>
      </c>
      <c r="I76" s="5">
        <v>1645031.54</v>
      </c>
      <c r="J76" s="5">
        <v>1795.44</v>
      </c>
    </row>
    <row r="77" spans="1:10" ht="14.25">
      <c r="A77" s="7">
        <f>MAX($A$4:A76)+1</f>
        <v>22</v>
      </c>
      <c r="B77" s="7" t="s">
        <v>121</v>
      </c>
      <c r="C77" s="10" t="s">
        <v>122</v>
      </c>
      <c r="D77" s="10" t="s">
        <v>123</v>
      </c>
      <c r="E77" s="10" t="s">
        <v>16</v>
      </c>
      <c r="F77" s="7" t="s">
        <v>124</v>
      </c>
      <c r="G77" s="13" t="s">
        <v>125</v>
      </c>
      <c r="H77" s="5" t="s">
        <v>19</v>
      </c>
      <c r="I77" s="5">
        <v>60</v>
      </c>
      <c r="J77" s="5">
        <v>60</v>
      </c>
    </row>
    <row r="78" spans="1:10" ht="14.25">
      <c r="A78" s="7"/>
      <c r="B78" s="7" t="str">
        <f aca="true" t="shared" si="21" ref="B78:G79">B77</f>
        <v>91440224MA521213X2</v>
      </c>
      <c r="C78" s="10" t="str">
        <f t="shared" si="21"/>
        <v>广东宏创智能科技有限公司</v>
      </c>
      <c r="D78" s="10" t="str">
        <f t="shared" si="21"/>
        <v>邓书莹</v>
      </c>
      <c r="E78" s="10"/>
      <c r="F78" s="7" t="str">
        <f t="shared" si="21"/>
        <v>440224*******0495</v>
      </c>
      <c r="G78" s="13" t="str">
        <f t="shared" si="21"/>
        <v>仁化县建设路234号光景建材商业城（即装饰材料城综合楼）一号楼305号商铺</v>
      </c>
      <c r="H78" s="5" t="s">
        <v>20</v>
      </c>
      <c r="I78" s="5">
        <v>252</v>
      </c>
      <c r="J78" s="5">
        <v>252</v>
      </c>
    </row>
    <row r="79" spans="1:10" ht="14.25">
      <c r="A79" s="7"/>
      <c r="B79" s="7" t="str">
        <f t="shared" si="21"/>
        <v>91440224MA521213X2</v>
      </c>
      <c r="C79" s="10" t="str">
        <f t="shared" si="21"/>
        <v>广东宏创智能科技有限公司</v>
      </c>
      <c r="D79" s="10" t="str">
        <f t="shared" si="21"/>
        <v>邓书莹</v>
      </c>
      <c r="E79" s="10"/>
      <c r="F79" s="7" t="str">
        <f t="shared" si="21"/>
        <v>440224*******0495</v>
      </c>
      <c r="G79" s="13" t="str">
        <f t="shared" si="21"/>
        <v>仁化县建设路234号光景建材商业城（即装饰材料城综合楼）一号楼305号商铺</v>
      </c>
      <c r="H79" s="5" t="s">
        <v>21</v>
      </c>
      <c r="I79" s="5">
        <v>312</v>
      </c>
      <c r="J79" s="5">
        <v>312</v>
      </c>
    </row>
    <row r="80" spans="1:10" ht="14.25">
      <c r="A80" s="7">
        <f>MAX($A$4:A79)+1</f>
        <v>23</v>
      </c>
      <c r="B80" s="7" t="s">
        <v>126</v>
      </c>
      <c r="C80" s="10" t="s">
        <v>127</v>
      </c>
      <c r="D80" s="10" t="s">
        <v>128</v>
      </c>
      <c r="E80" s="10" t="s">
        <v>16</v>
      </c>
      <c r="F80" s="7" t="s">
        <v>129</v>
      </c>
      <c r="G80" s="13" t="s">
        <v>130</v>
      </c>
      <c r="H80" s="5" t="s">
        <v>19</v>
      </c>
      <c r="I80" s="5">
        <v>9162.7</v>
      </c>
      <c r="J80" s="5">
        <v>9162.7</v>
      </c>
    </row>
    <row r="81" spans="1:10" ht="14.25">
      <c r="A81" s="7"/>
      <c r="B81" s="7" t="str">
        <f aca="true" t="shared" si="22" ref="B81:G81">B80</f>
        <v>91440224MA556LQF9K</v>
      </c>
      <c r="C81" s="10" t="str">
        <f t="shared" si="22"/>
        <v>广东洁邦卫生用品有限公司</v>
      </c>
      <c r="D81" s="10" t="str">
        <f t="shared" si="22"/>
        <v>陈继全</v>
      </c>
      <c r="E81" s="10"/>
      <c r="F81" s="7" t="str">
        <f t="shared" si="22"/>
        <v>440224*******1796</v>
      </c>
      <c r="G81" s="13" t="str">
        <f t="shared" si="22"/>
        <v>广东省韶关市仁化县建设路234号装饰材料城综合楼3号楼三层1-4号商铺（集群注册）</v>
      </c>
      <c r="H81" s="5" t="s">
        <v>21</v>
      </c>
      <c r="I81" s="5">
        <v>9162.7</v>
      </c>
      <c r="J81" s="5">
        <v>9162.7</v>
      </c>
    </row>
  </sheetData>
  <sheetProtection/>
  <mergeCells count="162">
    <mergeCell ref="G59:G63"/>
    <mergeCell ref="G64:G66"/>
    <mergeCell ref="G67:G69"/>
    <mergeCell ref="G70:G76"/>
    <mergeCell ref="G77:G79"/>
    <mergeCell ref="G80:G81"/>
    <mergeCell ref="G36:G42"/>
    <mergeCell ref="G43:G44"/>
    <mergeCell ref="G45:G49"/>
    <mergeCell ref="G50:G52"/>
    <mergeCell ref="G53:G55"/>
    <mergeCell ref="G56:G58"/>
    <mergeCell ref="G21:G22"/>
    <mergeCell ref="G23:G24"/>
    <mergeCell ref="G25:G28"/>
    <mergeCell ref="G29:G31"/>
    <mergeCell ref="G32:G33"/>
    <mergeCell ref="G34:G35"/>
    <mergeCell ref="F67:F69"/>
    <mergeCell ref="F70:F76"/>
    <mergeCell ref="F77:F79"/>
    <mergeCell ref="F80:F81"/>
    <mergeCell ref="G5:G7"/>
    <mergeCell ref="G8:G10"/>
    <mergeCell ref="G11:G15"/>
    <mergeCell ref="G16:G18"/>
    <mergeCell ref="G19:G20"/>
    <mergeCell ref="F45:F49"/>
    <mergeCell ref="F50:F52"/>
    <mergeCell ref="F53:F55"/>
    <mergeCell ref="F56:F58"/>
    <mergeCell ref="F59:F63"/>
    <mergeCell ref="F64:F66"/>
    <mergeCell ref="F25:F28"/>
    <mergeCell ref="F29:F31"/>
    <mergeCell ref="F32:F33"/>
    <mergeCell ref="F34:F35"/>
    <mergeCell ref="F36:F42"/>
    <mergeCell ref="F43:F44"/>
    <mergeCell ref="E77:E79"/>
    <mergeCell ref="E80:E81"/>
    <mergeCell ref="F5:F7"/>
    <mergeCell ref="F8:F10"/>
    <mergeCell ref="F11:F15"/>
    <mergeCell ref="F16:F18"/>
    <mergeCell ref="F19:F20"/>
    <mergeCell ref="F21:F22"/>
    <mergeCell ref="F23:F24"/>
    <mergeCell ref="E53:E55"/>
    <mergeCell ref="E56:E58"/>
    <mergeCell ref="E59:E63"/>
    <mergeCell ref="E64:E66"/>
    <mergeCell ref="E67:E69"/>
    <mergeCell ref="E70:E76"/>
    <mergeCell ref="E32:E33"/>
    <mergeCell ref="E34:E35"/>
    <mergeCell ref="E36:E42"/>
    <mergeCell ref="E43:E44"/>
    <mergeCell ref="E45:E49"/>
    <mergeCell ref="E50:E52"/>
    <mergeCell ref="E5:E7"/>
    <mergeCell ref="E8:E10"/>
    <mergeCell ref="E11:E15"/>
    <mergeCell ref="E16:E18"/>
    <mergeCell ref="E19:E20"/>
    <mergeCell ref="E21:E22"/>
    <mergeCell ref="E23:E24"/>
    <mergeCell ref="E25:E28"/>
    <mergeCell ref="E29:E31"/>
    <mergeCell ref="D59:D63"/>
    <mergeCell ref="D64:D66"/>
    <mergeCell ref="D67:D69"/>
    <mergeCell ref="D70:D76"/>
    <mergeCell ref="D77:D79"/>
    <mergeCell ref="D80:D81"/>
    <mergeCell ref="D36:D42"/>
    <mergeCell ref="D43:D44"/>
    <mergeCell ref="D45:D49"/>
    <mergeCell ref="D50:D52"/>
    <mergeCell ref="D53:D55"/>
    <mergeCell ref="D56:D58"/>
    <mergeCell ref="D21:D22"/>
    <mergeCell ref="D23:D24"/>
    <mergeCell ref="D25:D28"/>
    <mergeCell ref="D29:D31"/>
    <mergeCell ref="D32:D33"/>
    <mergeCell ref="D34:D35"/>
    <mergeCell ref="C67:C69"/>
    <mergeCell ref="C70:C76"/>
    <mergeCell ref="C77:C79"/>
    <mergeCell ref="C80:C81"/>
    <mergeCell ref="D5:D7"/>
    <mergeCell ref="D8:D10"/>
    <mergeCell ref="D11:D15"/>
    <mergeCell ref="D16:D18"/>
    <mergeCell ref="D19:D20"/>
    <mergeCell ref="C45:C49"/>
    <mergeCell ref="C50:C52"/>
    <mergeCell ref="C53:C55"/>
    <mergeCell ref="C56:C58"/>
    <mergeCell ref="C59:C63"/>
    <mergeCell ref="C64:C66"/>
    <mergeCell ref="C25:C28"/>
    <mergeCell ref="C29:C31"/>
    <mergeCell ref="C32:C33"/>
    <mergeCell ref="C34:C35"/>
    <mergeCell ref="C36:C42"/>
    <mergeCell ref="C43:C44"/>
    <mergeCell ref="B77:B79"/>
    <mergeCell ref="B80:B81"/>
    <mergeCell ref="C5:C7"/>
    <mergeCell ref="C8:C10"/>
    <mergeCell ref="C11:C15"/>
    <mergeCell ref="C16:C18"/>
    <mergeCell ref="C19:C20"/>
    <mergeCell ref="C21:C22"/>
    <mergeCell ref="C23:C24"/>
    <mergeCell ref="B53:B55"/>
    <mergeCell ref="B56:B58"/>
    <mergeCell ref="B59:B63"/>
    <mergeCell ref="B64:B66"/>
    <mergeCell ref="B67:B69"/>
    <mergeCell ref="B70:B76"/>
    <mergeCell ref="B32:B33"/>
    <mergeCell ref="B34:B35"/>
    <mergeCell ref="B36:B42"/>
    <mergeCell ref="B43:B44"/>
    <mergeCell ref="B45:B49"/>
    <mergeCell ref="B50:B52"/>
    <mergeCell ref="B5:B7"/>
    <mergeCell ref="B8:B10"/>
    <mergeCell ref="B11:B15"/>
    <mergeCell ref="B16:B18"/>
    <mergeCell ref="B19:B20"/>
    <mergeCell ref="B21:B22"/>
    <mergeCell ref="B23:B24"/>
    <mergeCell ref="B25:B28"/>
    <mergeCell ref="B29:B31"/>
    <mergeCell ref="A59:A63"/>
    <mergeCell ref="A64:A66"/>
    <mergeCell ref="A67:A69"/>
    <mergeCell ref="A70:A76"/>
    <mergeCell ref="A77:A79"/>
    <mergeCell ref="A80:A81"/>
    <mergeCell ref="A36:A42"/>
    <mergeCell ref="A43:A44"/>
    <mergeCell ref="A45:A49"/>
    <mergeCell ref="A50:A52"/>
    <mergeCell ref="A53:A55"/>
    <mergeCell ref="A56:A58"/>
    <mergeCell ref="A21:A22"/>
    <mergeCell ref="A23:A24"/>
    <mergeCell ref="A25:A28"/>
    <mergeCell ref="A29:A31"/>
    <mergeCell ref="A32:A33"/>
    <mergeCell ref="A34:A35"/>
    <mergeCell ref="A2:J2"/>
    <mergeCell ref="A5:A7"/>
    <mergeCell ref="A8:A10"/>
    <mergeCell ref="A11:A15"/>
    <mergeCell ref="A16:A18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李匡云</cp:lastModifiedBy>
  <dcterms:created xsi:type="dcterms:W3CDTF">2021-04-27T09:30:00Z</dcterms:created>
  <dcterms:modified xsi:type="dcterms:W3CDTF">2022-01-27T01:33:21Z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