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738" firstSheet="1" activeTab="3"/>
  </bookViews>
  <sheets>
    <sheet name="珠海市2000-2018年土增税扣除项目金额标准" sheetId="1" r:id="rId1"/>
    <sheet name="户内装修综合指标细目组成" sheetId="2" r:id="rId2"/>
    <sheet name="园林绿化工程综合指标细目组成（2000-2007年）" sheetId="3" r:id="rId3"/>
    <sheet name="园林绿化工程综合指标细目组成(2017-2018年）" sheetId="4" r:id="rId4"/>
  </sheets>
  <definedNames>
    <definedName name="_xlnm.Print_Area" localSheetId="0">'珠海市2000-2018年土增税扣除项目金额标准'!$A$1:$X$39</definedName>
    <definedName name="_xlnm.Print_Titles" localSheetId="0">'珠海市2000-2018年土增税扣除项目金额标准'!$1:$4</definedName>
  </definedNames>
  <calcPr fullCalcOnLoad="1" fullPrecision="0"/>
</workbook>
</file>

<file path=xl/sharedStrings.xml><?xml version="1.0" encoding="utf-8"?>
<sst xmlns="http://schemas.openxmlformats.org/spreadsheetml/2006/main" count="308" uniqueCount="171">
  <si>
    <t>附件1</t>
  </si>
  <si>
    <t>珠海市2000-2018年土地增值税扣除项目金额标准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</si>
  <si>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</si>
  <si>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</si>
  <si>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</si>
  <si>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</si>
  <si>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</si>
  <si>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</si>
  <si>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</si>
  <si>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t>1、按总建筑面积计；
2、若有两种或以上类型桩，可按相应占比综合折算指标，相应占比按其对应的基座平面面积比例计。</t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</si>
  <si>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</si>
  <si>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</si>
  <si>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</si>
  <si>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</si>
  <si>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</si>
  <si>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</si>
  <si>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</si>
  <si>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</si>
  <si>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</si>
  <si>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</si>
  <si>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
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</si>
  <si>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</si>
  <si>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</si>
  <si>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</si>
  <si>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
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，防雷等；
4、住宅塔楼第1、2层等楼层为商铺、办公等用途的，参考“商业裙楼”造价指标；
5、不含电梯；
6、商业裙楼层高首层按6m，标准层4.5m计；
7、住宅塔楼层高按3m计；
8、若层高不同，将根据实际情况进行相应调整。</t>
  </si>
  <si>
    <t>联排</t>
  </si>
  <si>
    <t>公共设施配套用房</t>
  </si>
  <si>
    <t>商业裙楼</t>
  </si>
  <si>
    <t>住宅(塔)楼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</si>
  <si>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</si>
  <si>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</si>
  <si>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</si>
  <si>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</si>
  <si>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</si>
  <si>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</si>
  <si>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</si>
  <si>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1、按模块相应建筑面积计，下面有裙楼的，应扣除裙楼面积；
2、按毛坯交楼标准（含土建、安装），即除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3、不含电梯、中央空调设备；
4、层高首层按5.5m，标准层4m计；
5、若层高不同，将根据实际情况进行相应调整。</t>
  </si>
  <si>
    <t>7-12层</t>
  </si>
  <si>
    <t>13-18层</t>
  </si>
  <si>
    <t>18层以上（100米以下）</t>
  </si>
  <si>
    <t>特殊装饰工程</t>
  </si>
  <si>
    <t>户内装修</t>
  </si>
  <si>
    <t>1、按装修面积计，中等装修标准；
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
3、安装 配电箱和弱电箱及其全屋布线、开关插座、灯具，给水管安装等；
4、造价指标细目详见《户内装修综合指标细目组成》。</t>
  </si>
  <si>
    <t>高档外立面</t>
  </si>
  <si>
    <t>干挂石材+</t>
  </si>
  <si>
    <t>1、干挂石材和玻璃幕墙均按其外立面面积计；
2、‘+’表示采用挂石、玻璃外幕墙而额外增加的造价指标。</t>
  </si>
  <si>
    <t>玻璃幕墙+</t>
  </si>
  <si>
    <t>燃气工程（元/户）</t>
  </si>
  <si>
    <t>1、按户计；
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</si>
  <si>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</si>
  <si>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</si>
  <si>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</si>
  <si>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</si>
  <si>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</si>
  <si>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</si>
  <si>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</si>
  <si>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</si>
  <si>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</si>
  <si>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
2、不含园建工程； 
3、造价指标细目详见《园林绿化工程综合指标细目组成》。</t>
  </si>
  <si>
    <t>其他工程</t>
  </si>
  <si>
    <t>挡土墙
（元/ m³）</t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</si>
  <si>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</si>
  <si>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</si>
  <si>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</si>
  <si>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</si>
  <si>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
2、仅指前期‘三通一平’土方开挖，运距按5km计，每增减1km增减2元/m³。</t>
  </si>
  <si>
    <t>户内装修综合指标细目组成</t>
  </si>
  <si>
    <t>单价合价单位：元</t>
  </si>
  <si>
    <t>装修分类</t>
  </si>
  <si>
    <t>工程量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</si>
  <si>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</si>
  <si>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</si>
  <si>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</si>
  <si>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</si>
  <si>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</si>
  <si>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</si>
  <si>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</si>
  <si>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</si>
  <si>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2017年</t>
  </si>
  <si>
    <t>2018年</t>
  </si>
  <si>
    <t>备注</t>
  </si>
  <si>
    <t>数量</t>
  </si>
  <si>
    <t>单位</t>
  </si>
  <si>
    <t>单价</t>
  </si>
  <si>
    <t>合价</t>
  </si>
  <si>
    <t>装
饰</t>
  </si>
  <si>
    <t>客厅房间</t>
  </si>
  <si>
    <t>房间门</t>
  </si>
  <si>
    <t>樘</t>
  </si>
  <si>
    <t>简单吊顶</t>
  </si>
  <si>
    <t>㎡</t>
  </si>
  <si>
    <t>天花、墙面刷乳胶
漆</t>
  </si>
  <si>
    <t>600*600抛光砖（含踢脚线）</t>
  </si>
  <si>
    <t>复合木地板（含踢脚线）</t>
  </si>
  <si>
    <t>厨房卫生间阳台</t>
  </si>
  <si>
    <t>厨房门</t>
  </si>
  <si>
    <t>1、橱柜包括：地柜、吊柜、洗菜盆、水龙头、下水器等； 2、洗手台柜包括：洗手盆、镜子、水龙头、下水器等； 3、卫浴用具包括:淋浴间、座（蹲）厕、多功能花洒、卫浴五金挂件、厕纸盒、毛巾杆等。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</si>
  <si>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</si>
  <si>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</si>
  <si>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</si>
  <si>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</si>
  <si>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橱柜</t>
  </si>
  <si>
    <t>m</t>
  </si>
  <si>
    <t>抽油烟机、灶具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</si>
  <si>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</si>
  <si>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</si>
  <si>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</si>
  <si>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</si>
  <si>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</si>
  <si>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</si>
  <si>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2、水龙头为阳台，卫生间简易水龙头。</t>
  </si>
  <si>
    <t>开关</t>
  </si>
  <si>
    <t>插座</t>
  </si>
  <si>
    <t>水龙头</t>
  </si>
  <si>
    <t>给水管</t>
  </si>
  <si>
    <t>总计</t>
  </si>
  <si>
    <t>元/100㎡</t>
  </si>
  <si>
    <t>/</t>
  </si>
  <si>
    <t>说明：</t>
  </si>
  <si>
    <t>1、以建筑面积100平方米三房（双卫）室内精装修工程量为例；</t>
  </si>
  <si>
    <t>2、数量为相应实际户内装修工程量，单位为㎡、m、樘、套等；</t>
  </si>
  <si>
    <t>3、门制作及安装，含补墙缝（水泥沙）、门锁、五金、门吸、门套线等；</t>
  </si>
  <si>
    <t>4、灯具包括：客厅灯、房间灯、厨卫、卫生间吸顶灯等；</t>
  </si>
  <si>
    <t>5、开关包括：三位单联开关、二位双联开关、一位双联开关等；</t>
  </si>
  <si>
    <t>6、插座包括：一位开关带二三插、二三插、电视插、电话插、网络插等。</t>
  </si>
  <si>
    <t>园林绿化工程综合指标细目组成（2000-2007年）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</si>
  <si>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</si>
  <si>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</si>
  <si>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</si>
  <si>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</si>
  <si>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</si>
  <si>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</si>
  <si>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</si>
  <si>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</si>
  <si>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</si>
  <si>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</si>
  <si>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</si>
  <si>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</si>
  <si>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</si>
  <si>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</si>
  <si>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</si>
  <si>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</si>
  <si>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</si>
  <si>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</si>
  <si>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</si>
  <si>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</si>
  <si>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</si>
  <si>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</si>
  <si>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</si>
  <si>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</si>
  <si>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</si>
  <si>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</si>
  <si>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</si>
  <si>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</si>
  <si>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</si>
  <si>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</si>
  <si>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</si>
  <si>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</si>
  <si>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</si>
  <si>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</si>
  <si>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</si>
  <si>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</si>
  <si>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</si>
  <si>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</si>
  <si>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</si>
  <si>
    <t>园林绿化工程综合指标细目组成(2017-2018年）</t>
  </si>
  <si>
    <t>250棵</t>
  </si>
  <si>
    <t>185棵</t>
  </si>
  <si>
    <t>4棵</t>
  </si>
  <si>
    <t>5棵</t>
  </si>
  <si>
    <t>4、绿化保养期按12个月考虑；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</si>
</sst>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新宋体"/>
      <family val="3"/>
    </font>
    <font>
      <b/>
      <sz val="18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宋体"/>
      <family val="0"/>
    </font>
    <font>
      <b/>
      <sz val="20"/>
      <color indexed="8"/>
      <name val="等线"/>
      <family val="0"/>
    </font>
    <font>
      <sz val="10"/>
      <color indexed="8"/>
      <name val="等线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.5"/>
      <color indexed="10"/>
      <name val="新宋体"/>
      <family val="3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.5"/>
      <color rgb="FFFF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8" applyFont="1" applyAlignment="1">
      <alignment horizontal="left" vertical="center"/>
      <protection/>
    </xf>
    <xf numFmtId="0" fontId="3" fillId="0" borderId="0" xfId="58" applyFont="1" applyAlignment="1">
      <alignment horizontal="center" vertical="center"/>
      <protection/>
    </xf>
    <xf numFmtId="0" fontId="1" fillId="0" borderId="0" xfId="58" applyFont="1" applyAlignment="1">
      <alignment horizontal="right" vertical="center"/>
      <protection/>
    </xf>
    <xf numFmtId="0" fontId="4" fillId="0" borderId="9" xfId="58" applyFont="1" applyBorder="1" applyAlignment="1">
      <alignment horizontal="center" vertical="center"/>
      <protection/>
    </xf>
    <xf numFmtId="0" fontId="5" fillId="0" borderId="9" xfId="58" applyFont="1" applyBorder="1" applyAlignment="1">
      <alignment horizontal="center" vertical="center"/>
      <protection/>
    </xf>
    <xf numFmtId="0" fontId="4" fillId="0" borderId="9" xfId="58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176" fontId="5" fillId="0" borderId="9" xfId="58" applyNumberFormat="1" applyFont="1" applyBorder="1" applyAlignment="1">
      <alignment horizontal="center" vertical="center" shrinkToFit="1"/>
      <protection/>
    </xf>
    <xf numFmtId="0" fontId="5" fillId="0" borderId="9" xfId="58" applyFont="1" applyBorder="1" applyAlignment="1">
      <alignment horizontal="center" vertical="center" shrinkToFit="1"/>
      <protection/>
    </xf>
    <xf numFmtId="0" fontId="5" fillId="0" borderId="0" xfId="58" applyFont="1" applyBorder="1" applyAlignment="1">
      <alignment horizontal="left" vertical="center" wrapText="1"/>
      <protection/>
    </xf>
    <xf numFmtId="0" fontId="5" fillId="0" borderId="0" xfId="58" applyFont="1" applyBorder="1">
      <alignment vertical="center"/>
      <protection/>
    </xf>
    <xf numFmtId="0" fontId="5" fillId="0" borderId="0" xfId="58" applyFont="1" applyBorder="1">
      <alignment vertical="center"/>
      <protection/>
    </xf>
    <xf numFmtId="0" fontId="5" fillId="0" borderId="0" xfId="58" applyFont="1" applyBorder="1" applyAlignment="1">
      <alignment horizontal="left" vertical="center"/>
      <protection/>
    </xf>
    <xf numFmtId="0" fontId="5" fillId="0" borderId="0" xfId="58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6" fillId="0" borderId="0" xfId="58" applyFont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177" fontId="5" fillId="0" borderId="0" xfId="58" applyNumberFormat="1" applyFont="1" applyBorder="1" applyAlignment="1">
      <alignment horizontal="center" vertical="center" shrinkToFit="1"/>
      <protection/>
    </xf>
    <xf numFmtId="176" fontId="5" fillId="0" borderId="0" xfId="58" applyNumberFormat="1" applyFont="1" applyBorder="1" applyAlignment="1">
      <alignment horizontal="center" vertical="center" shrinkToFit="1"/>
      <protection/>
    </xf>
    <xf numFmtId="0" fontId="5" fillId="0" borderId="0" xfId="58" applyFont="1" applyBorder="1" applyAlignment="1">
      <alignment horizontal="center" vertical="center" shrinkToFit="1"/>
      <protection/>
    </xf>
    <xf numFmtId="0" fontId="5" fillId="0" borderId="0" xfId="58" applyFont="1" applyBorder="1" applyAlignment="1">
      <alignment vertical="center" wrapText="1"/>
      <protection/>
    </xf>
    <xf numFmtId="0" fontId="6" fillId="0" borderId="0" xfId="58" applyFont="1" applyAlignment="1">
      <alignment horizontal="center" vertical="center"/>
      <protection/>
    </xf>
    <xf numFmtId="176" fontId="5" fillId="0" borderId="9" xfId="58" applyNumberFormat="1" applyFont="1" applyBorder="1" applyAlignment="1">
      <alignment horizontal="right" vertical="center" shrinkToFit="1"/>
      <protection/>
    </xf>
    <xf numFmtId="0" fontId="5" fillId="0" borderId="0" xfId="58" applyFont="1" applyBorder="1" applyAlignment="1">
      <alignment horizontal="left" vertical="center"/>
      <protection/>
    </xf>
    <xf numFmtId="0" fontId="55" fillId="0" borderId="0" xfId="64" applyFont="1" applyAlignment="1">
      <alignment horizontal="center" vertical="center"/>
      <protection/>
    </xf>
    <xf numFmtId="0" fontId="56" fillId="0" borderId="10" xfId="64" applyFont="1" applyBorder="1" applyAlignment="1">
      <alignment horizontal="right" vertical="center"/>
      <protection/>
    </xf>
    <xf numFmtId="0" fontId="56" fillId="0" borderId="9" xfId="64" applyFont="1" applyBorder="1" applyAlignment="1">
      <alignment horizontal="center" vertical="center"/>
      <protection/>
    </xf>
    <xf numFmtId="0" fontId="56" fillId="0" borderId="9" xfId="64" applyFont="1" applyBorder="1" applyAlignment="1">
      <alignment horizontal="center" vertical="center" wrapText="1"/>
      <protection/>
    </xf>
    <xf numFmtId="0" fontId="56" fillId="0" borderId="9" xfId="64" applyFont="1" applyBorder="1" applyAlignment="1">
      <alignment horizontal="center" vertical="center" textRotation="255" wrapText="1"/>
      <protection/>
    </xf>
    <xf numFmtId="0" fontId="56" fillId="0" borderId="9" xfId="64" applyFont="1" applyBorder="1">
      <alignment vertical="center"/>
      <protection/>
    </xf>
    <xf numFmtId="176" fontId="56" fillId="0" borderId="9" xfId="64" applyNumberFormat="1" applyFont="1" applyBorder="1" applyAlignment="1">
      <alignment horizontal="right" vertical="center" shrinkToFit="1"/>
      <protection/>
    </xf>
    <xf numFmtId="0" fontId="56" fillId="0" borderId="9" xfId="64" applyFont="1" applyBorder="1" applyAlignment="1">
      <alignment horizontal="center" vertical="center" textRotation="255"/>
      <protection/>
    </xf>
    <xf numFmtId="0" fontId="56" fillId="0" borderId="9" xfId="64" applyFont="1" applyBorder="1" applyAlignment="1">
      <alignment vertical="center" wrapText="1"/>
      <protection/>
    </xf>
    <xf numFmtId="0" fontId="56" fillId="0" borderId="9" xfId="64" applyFont="1" applyFill="1" applyBorder="1">
      <alignment vertical="center"/>
      <protection/>
    </xf>
    <xf numFmtId="1" fontId="56" fillId="0" borderId="9" xfId="64" applyNumberFormat="1" applyFont="1" applyBorder="1" applyAlignment="1">
      <alignment horizontal="right" vertical="center" shrinkToFit="1"/>
      <protection/>
    </xf>
    <xf numFmtId="0" fontId="56" fillId="0" borderId="11" xfId="64" applyFont="1" applyBorder="1" applyAlignment="1">
      <alignment horizontal="center" vertical="center"/>
      <protection/>
    </xf>
    <xf numFmtId="0" fontId="56" fillId="0" borderId="12" xfId="64" applyFont="1" applyBorder="1" applyAlignment="1">
      <alignment horizontal="center" vertical="center"/>
      <protection/>
    </xf>
    <xf numFmtId="0" fontId="56" fillId="0" borderId="13" xfId="64" applyFont="1" applyBorder="1" applyAlignment="1">
      <alignment horizontal="center" vertical="center"/>
      <protection/>
    </xf>
    <xf numFmtId="176" fontId="56" fillId="0" borderId="9" xfId="64" applyNumberFormat="1" applyFont="1" applyBorder="1" applyAlignment="1">
      <alignment horizontal="center" vertical="center" shrinkToFit="1"/>
      <protection/>
    </xf>
    <xf numFmtId="0" fontId="56" fillId="0" borderId="14" xfId="64" applyFont="1" applyBorder="1" applyAlignment="1">
      <alignment horizontal="left" vertical="center"/>
      <protection/>
    </xf>
    <xf numFmtId="0" fontId="56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56" fillId="0" borderId="0" xfId="64" applyFont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176" fontId="55" fillId="0" borderId="0" xfId="64" applyNumberFormat="1" applyFont="1" applyAlignment="1">
      <alignment horizontal="center" vertical="center"/>
      <protection/>
    </xf>
    <xf numFmtId="176" fontId="56" fillId="0" borderId="10" xfId="64" applyNumberFormat="1" applyFont="1" applyBorder="1" applyAlignment="1">
      <alignment horizontal="right" vertical="center"/>
      <protection/>
    </xf>
    <xf numFmtId="176" fontId="56" fillId="0" borderId="9" xfId="64" applyNumberFormat="1" applyFont="1" applyBorder="1" applyAlignment="1">
      <alignment horizontal="center" vertical="center"/>
      <protection/>
    </xf>
    <xf numFmtId="0" fontId="56" fillId="0" borderId="9" xfId="64" applyFont="1" applyBorder="1" applyAlignment="1">
      <alignment horizontal="center" vertical="center" shrinkToFit="1"/>
      <protection/>
    </xf>
    <xf numFmtId="176" fontId="56" fillId="0" borderId="14" xfId="64" applyNumberFormat="1" applyFont="1" applyBorder="1" applyAlignment="1">
      <alignment horizontal="left" vertical="center"/>
      <protection/>
    </xf>
    <xf numFmtId="176" fontId="56" fillId="0" borderId="0" xfId="64" applyNumberFormat="1" applyFont="1">
      <alignment vertical="center"/>
      <protection/>
    </xf>
    <xf numFmtId="176" fontId="56" fillId="0" borderId="0" xfId="64" applyNumberFormat="1" applyFont="1" applyAlignment="1">
      <alignment horizontal="left" vertical="center"/>
      <protection/>
    </xf>
    <xf numFmtId="9" fontId="56" fillId="0" borderId="0" xfId="64" applyNumberFormat="1" applyFont="1" applyAlignment="1">
      <alignment horizontal="left" vertical="center"/>
      <protection/>
    </xf>
    <xf numFmtId="10" fontId="56" fillId="0" borderId="0" xfId="64" applyNumberFormat="1" applyFont="1" applyAlignment="1">
      <alignment horizontal="left" vertical="center"/>
      <protection/>
    </xf>
    <xf numFmtId="176" fontId="0" fillId="0" borderId="0" xfId="64" applyNumberFormat="1">
      <alignment vertical="center"/>
      <protection/>
    </xf>
    <xf numFmtId="0" fontId="56" fillId="0" borderId="15" xfId="64" applyFont="1" applyBorder="1" applyAlignment="1">
      <alignment horizontal="center" vertical="center"/>
      <protection/>
    </xf>
    <xf numFmtId="0" fontId="56" fillId="0" borderId="16" xfId="64" applyFont="1" applyBorder="1" applyAlignment="1">
      <alignment horizontal="center" vertical="center"/>
      <protection/>
    </xf>
    <xf numFmtId="0" fontId="56" fillId="0" borderId="17" xfId="64" applyFont="1" applyBorder="1" applyAlignment="1">
      <alignment horizontal="center" vertical="center"/>
      <protection/>
    </xf>
    <xf numFmtId="0" fontId="56" fillId="0" borderId="15" xfId="64" applyFont="1" applyBorder="1" applyAlignment="1">
      <alignment horizontal="left" vertical="top" wrapText="1"/>
      <protection/>
    </xf>
    <xf numFmtId="0" fontId="56" fillId="0" borderId="17" xfId="64" applyFont="1" applyBorder="1" applyAlignment="1">
      <alignment horizontal="left" vertical="top" wrapText="1"/>
      <protection/>
    </xf>
    <xf numFmtId="0" fontId="56" fillId="0" borderId="16" xfId="64" applyFont="1" applyBorder="1" applyAlignment="1">
      <alignment horizontal="left" vertical="top" wrapText="1"/>
      <protection/>
    </xf>
    <xf numFmtId="0" fontId="56" fillId="0" borderId="15" xfId="64" applyFont="1" applyBorder="1" applyAlignment="1">
      <alignment horizontal="left" vertical="center" wrapText="1"/>
      <protection/>
    </xf>
    <xf numFmtId="0" fontId="56" fillId="0" borderId="17" xfId="64" applyFont="1" applyBorder="1" applyAlignment="1">
      <alignment horizontal="left" vertical="center" wrapText="1"/>
      <protection/>
    </xf>
    <xf numFmtId="0" fontId="56" fillId="0" borderId="16" xfId="64" applyFont="1" applyBorder="1" applyAlignment="1">
      <alignment horizontal="left" vertical="center" wrapText="1"/>
      <protection/>
    </xf>
    <xf numFmtId="0" fontId="9" fillId="0" borderId="0" xfId="58" applyFont="1">
      <alignment vertical="center"/>
      <protection/>
    </xf>
    <xf numFmtId="0" fontId="10" fillId="0" borderId="0" xfId="58" applyFont="1">
      <alignment vertical="center"/>
      <protection/>
    </xf>
    <xf numFmtId="0" fontId="11" fillId="0" borderId="0" xfId="58" applyFont="1">
      <alignment vertical="center"/>
      <protection/>
    </xf>
    <xf numFmtId="0" fontId="12" fillId="0" borderId="0" xfId="58" applyFont="1">
      <alignment vertical="center"/>
      <protection/>
    </xf>
    <xf numFmtId="0" fontId="12" fillId="0" borderId="0" xfId="58" applyFont="1" applyAlignment="1">
      <alignment horizontal="center" vertical="center"/>
      <protection/>
    </xf>
    <xf numFmtId="0" fontId="13" fillId="0" borderId="0" xfId="58">
      <alignment vertical="center"/>
      <protection/>
    </xf>
    <xf numFmtId="0" fontId="14" fillId="0" borderId="0" xfId="58" applyFont="1" applyAlignment="1">
      <alignment horizontal="left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9" xfId="58" applyFont="1" applyBorder="1" applyAlignment="1">
      <alignment horizontal="center" vertical="center" wrapText="1"/>
      <protection/>
    </xf>
    <xf numFmtId="0" fontId="14" fillId="0" borderId="9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 textRotation="255" wrapText="1"/>
      <protection/>
    </xf>
    <xf numFmtId="0" fontId="5" fillId="0" borderId="9" xfId="58" applyFont="1" applyBorder="1" applyAlignment="1">
      <alignment horizontal="center" vertical="center" textRotation="255" wrapText="1"/>
      <protection/>
    </xf>
    <xf numFmtId="176" fontId="57" fillId="33" borderId="18" xfId="0" applyNumberFormat="1" applyFont="1" applyFill="1" applyBorder="1" applyAlignment="1">
      <alignment horizontal="center" vertical="center" shrinkToFit="1"/>
    </xf>
    <xf numFmtId="176" fontId="5" fillId="0" borderId="9" xfId="58" applyNumberFormat="1" applyFont="1" applyFill="1" applyBorder="1" applyAlignment="1">
      <alignment horizontal="center" vertical="center" shrinkToFit="1"/>
      <protection/>
    </xf>
    <xf numFmtId="176" fontId="57" fillId="0" borderId="19" xfId="0" applyNumberFormat="1" applyFont="1" applyFill="1" applyBorder="1" applyAlignment="1">
      <alignment horizontal="center" vertical="center" shrinkToFit="1"/>
    </xf>
    <xf numFmtId="0" fontId="5" fillId="0" borderId="9" xfId="58" applyFont="1" applyFill="1" applyBorder="1" applyAlignment="1">
      <alignment horizontal="center" vertical="center" textRotation="255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center"/>
      <protection/>
    </xf>
    <xf numFmtId="0" fontId="14" fillId="0" borderId="13" xfId="58" applyFont="1" applyBorder="1" applyAlignment="1">
      <alignment horizontal="center" vertical="center" wrapText="1"/>
      <protection/>
    </xf>
    <xf numFmtId="176" fontId="57" fillId="33" borderId="20" xfId="0" applyNumberFormat="1" applyFont="1" applyFill="1" applyBorder="1" applyAlignment="1">
      <alignment horizontal="center" vertical="center" shrinkToFit="1"/>
    </xf>
    <xf numFmtId="176" fontId="57" fillId="33" borderId="9" xfId="0" applyNumberFormat="1" applyFont="1" applyFill="1" applyBorder="1" applyAlignment="1">
      <alignment horizontal="center" vertical="center" shrinkToFit="1"/>
    </xf>
    <xf numFmtId="176" fontId="5" fillId="0" borderId="11" xfId="58" applyNumberFormat="1" applyFont="1" applyFill="1" applyBorder="1" applyAlignment="1">
      <alignment horizontal="center" vertical="center" shrinkToFit="1"/>
      <protection/>
    </xf>
    <xf numFmtId="176" fontId="5" fillId="0" borderId="13" xfId="58" applyNumberFormat="1" applyFont="1" applyFill="1" applyBorder="1" applyAlignment="1">
      <alignment horizontal="center" vertical="center" shrinkToFit="1"/>
      <protection/>
    </xf>
    <xf numFmtId="176" fontId="5" fillId="0" borderId="13" xfId="58" applyNumberFormat="1" applyFont="1" applyBorder="1" applyAlignment="1">
      <alignment horizontal="center" vertical="center" shrinkToFit="1"/>
      <protection/>
    </xf>
    <xf numFmtId="0" fontId="14" fillId="0" borderId="21" xfId="58" applyFont="1" applyBorder="1" applyAlignment="1">
      <alignment horizontal="center" vertical="center" wrapText="1"/>
      <protection/>
    </xf>
    <xf numFmtId="0" fontId="14" fillId="0" borderId="22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left" vertical="center" wrapText="1"/>
      <protection/>
    </xf>
    <xf numFmtId="0" fontId="5" fillId="0" borderId="22" xfId="58" applyFont="1" applyBorder="1" applyAlignment="1">
      <alignment horizontal="left" vertical="center" wrapText="1"/>
      <protection/>
    </xf>
    <xf numFmtId="0" fontId="5" fillId="0" borderId="15" xfId="58" applyFont="1" applyBorder="1" applyAlignment="1">
      <alignment horizontal="left" vertical="center" wrapText="1"/>
      <protection/>
    </xf>
    <xf numFmtId="0" fontId="5" fillId="0" borderId="17" xfId="58" applyFont="1" applyBorder="1" applyAlignment="1">
      <alignment horizontal="left" vertical="center" wrapText="1"/>
      <protection/>
    </xf>
    <xf numFmtId="176" fontId="5" fillId="0" borderId="19" xfId="0" applyNumberFormat="1" applyFont="1" applyFill="1" applyBorder="1" applyAlignment="1">
      <alignment horizontal="center" vertical="center" shrinkToFit="1"/>
    </xf>
    <xf numFmtId="0" fontId="5" fillId="0" borderId="16" xfId="58" applyFont="1" applyBorder="1" applyAlignment="1">
      <alignment horizontal="left"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9" xfId="58" applyFont="1" applyBorder="1" applyAlignment="1">
      <alignment vertical="center" wrapText="1"/>
      <protection/>
    </xf>
    <xf numFmtId="0" fontId="5" fillId="0" borderId="23" xfId="58" applyFont="1" applyBorder="1" applyAlignment="1">
      <alignment horizontal="left" vertical="center" wrapText="1"/>
      <protection/>
    </xf>
    <xf numFmtId="0" fontId="5" fillId="0" borderId="13" xfId="58" applyFont="1" applyBorder="1" applyAlignment="1">
      <alignment horizontal="left" vertical="center" wrapText="1"/>
      <protection/>
    </xf>
    <xf numFmtId="0" fontId="58" fillId="0" borderId="0" xfId="58" applyFo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  <cellStyle name="千位分隔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K41"/>
  <sheetViews>
    <sheetView view="pageBreakPreview" zoomScaleSheetLayoutView="100" workbookViewId="0" topLeftCell="A1">
      <pane xSplit="4" ySplit="4" topLeftCell="E31" activePane="bottomRight" state="frozen"/>
      <selection pane="bottomRight" activeCell="A2" sqref="A2:X2"/>
    </sheetView>
  </sheetViews>
  <sheetFormatPr defaultColWidth="9.00390625" defaultRowHeight="15"/>
  <cols>
    <col min="1" max="1" width="3.8515625" style="69" customWidth="1"/>
    <col min="2" max="2" width="3.421875" style="70" customWidth="1"/>
    <col min="3" max="3" width="6.28125" style="70" customWidth="1"/>
    <col min="4" max="4" width="26.00390625" style="70" customWidth="1"/>
    <col min="5" max="23" width="7.140625" style="69" customWidth="1"/>
    <col min="24" max="24" width="56.57421875" style="69" customWidth="1"/>
    <col min="25" max="212" width="9.00390625" style="69" customWidth="1"/>
    <col min="213" max="240" width="9.00390625" style="71" customWidth="1"/>
    <col min="241" max="241" width="3.8515625" style="71" customWidth="1"/>
    <col min="242" max="242" width="3.421875" style="71" customWidth="1"/>
    <col min="243" max="243" width="6.28125" style="71" customWidth="1"/>
    <col min="244" max="244" width="26.00390625" style="71" customWidth="1"/>
    <col min="245" max="254" width="5.7109375" style="71" customWidth="1"/>
    <col min="255" max="255" width="55.00390625" style="71" customWidth="1"/>
    <col min="256" max="256" width="5.7109375" style="71" customWidth="1"/>
  </cols>
  <sheetData>
    <row r="1" spans="1:219" s="66" customFormat="1" ht="18" customHeight="1">
      <c r="A1" s="72" t="s">
        <v>0</v>
      </c>
      <c r="B1" s="7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HE1" s="71"/>
      <c r="HF1" s="71"/>
      <c r="HG1" s="71"/>
      <c r="HH1" s="71"/>
      <c r="HI1" s="71"/>
      <c r="HJ1" s="71"/>
      <c r="HK1" s="71"/>
    </row>
    <row r="2" spans="1:219" s="66" customFormat="1" ht="30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HE2" s="71"/>
      <c r="HF2" s="71"/>
      <c r="HG2" s="71"/>
      <c r="HH2" s="71"/>
      <c r="HI2" s="71"/>
      <c r="HJ2" s="71"/>
      <c r="HK2" s="71"/>
    </row>
    <row r="3" spans="1:24" s="67" customFormat="1" ht="19.5" customHeight="1">
      <c r="A3" s="74" t="s">
        <v>2</v>
      </c>
      <c r="B3" s="75" t="s">
        <v>3</v>
      </c>
      <c r="C3" s="75"/>
      <c r="D3" s="75"/>
      <c r="E3" s="76" t="s">
        <v>4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91" t="s">
        <v>5</v>
      </c>
    </row>
    <row r="4" spans="1:24" s="67" customFormat="1" ht="19.5" customHeight="1">
      <c r="A4" s="74"/>
      <c r="B4" s="75"/>
      <c r="C4" s="75"/>
      <c r="D4" s="75"/>
      <c r="E4" s="75">
        <v>2000</v>
      </c>
      <c r="F4" s="75">
        <v>2001</v>
      </c>
      <c r="G4" s="75">
        <v>2002</v>
      </c>
      <c r="H4" s="75">
        <v>2003</v>
      </c>
      <c r="I4" s="75">
        <v>2004</v>
      </c>
      <c r="J4" s="75">
        <v>2005</v>
      </c>
      <c r="K4" s="75">
        <v>2006</v>
      </c>
      <c r="L4" s="75">
        <v>2007</v>
      </c>
      <c r="M4" s="85">
        <v>2008</v>
      </c>
      <c r="N4" s="85">
        <v>2009</v>
      </c>
      <c r="O4" s="85">
        <v>2010</v>
      </c>
      <c r="P4" s="85">
        <v>2011</v>
      </c>
      <c r="Q4" s="85">
        <v>2012</v>
      </c>
      <c r="R4" s="85">
        <v>2013</v>
      </c>
      <c r="S4" s="85">
        <v>2014</v>
      </c>
      <c r="T4" s="85">
        <v>2015</v>
      </c>
      <c r="U4" s="85">
        <v>2016</v>
      </c>
      <c r="V4" s="85">
        <v>2017</v>
      </c>
      <c r="W4" s="85">
        <v>2018</v>
      </c>
      <c r="X4" s="92"/>
    </row>
    <row r="5" spans="1:24" s="68" customFormat="1" ht="19.5" customHeight="1">
      <c r="A5" s="77" t="s">
        <v>6</v>
      </c>
      <c r="B5" s="78" t="s">
        <v>7</v>
      </c>
      <c r="C5" s="8" t="s">
        <v>8</v>
      </c>
      <c r="D5" s="8"/>
      <c r="E5" s="79">
        <v>92</v>
      </c>
      <c r="F5" s="79">
        <v>88</v>
      </c>
      <c r="G5" s="79">
        <v>92</v>
      </c>
      <c r="H5" s="79">
        <v>96</v>
      </c>
      <c r="I5" s="79">
        <v>100</v>
      </c>
      <c r="J5" s="79">
        <v>99</v>
      </c>
      <c r="K5" s="86">
        <v>97</v>
      </c>
      <c r="L5" s="87">
        <v>99</v>
      </c>
      <c r="M5" s="87">
        <v>96</v>
      </c>
      <c r="N5" s="87">
        <v>98</v>
      </c>
      <c r="O5" s="87">
        <v>103</v>
      </c>
      <c r="P5" s="87">
        <v>106</v>
      </c>
      <c r="Q5" s="87">
        <v>104</v>
      </c>
      <c r="R5" s="87">
        <v>110</v>
      </c>
      <c r="S5" s="87">
        <v>106</v>
      </c>
      <c r="T5" s="87">
        <v>100</v>
      </c>
      <c r="U5" s="87">
        <v>107</v>
      </c>
      <c r="V5" s="87">
        <v>124</v>
      </c>
      <c r="W5" s="87">
        <v>134</v>
      </c>
      <c r="X5" s="93" t="s">
        <v>9</v>
      </c>
    </row>
    <row r="6" spans="1:24" s="68" customFormat="1" ht="19.5" customHeight="1">
      <c r="A6" s="77"/>
      <c r="B6" s="78"/>
      <c r="C6" s="8" t="s">
        <v>10</v>
      </c>
      <c r="D6" s="8" t="s">
        <v>11</v>
      </c>
      <c r="E6" s="79">
        <v>103</v>
      </c>
      <c r="F6" s="79">
        <v>99</v>
      </c>
      <c r="G6" s="79">
        <v>104</v>
      </c>
      <c r="H6" s="79">
        <v>108</v>
      </c>
      <c r="I6" s="79">
        <v>112</v>
      </c>
      <c r="J6" s="79">
        <v>111</v>
      </c>
      <c r="K6" s="86">
        <v>109</v>
      </c>
      <c r="L6" s="87">
        <v>111</v>
      </c>
      <c r="M6" s="87">
        <v>110</v>
      </c>
      <c r="N6" s="87">
        <v>112</v>
      </c>
      <c r="O6" s="87">
        <v>118</v>
      </c>
      <c r="P6" s="87">
        <v>122</v>
      </c>
      <c r="Q6" s="87">
        <v>120</v>
      </c>
      <c r="R6" s="87">
        <v>126</v>
      </c>
      <c r="S6" s="87">
        <v>121</v>
      </c>
      <c r="T6" s="87">
        <v>115</v>
      </c>
      <c r="U6" s="87">
        <v>123</v>
      </c>
      <c r="V6" s="87">
        <v>140</v>
      </c>
      <c r="W6" s="87">
        <v>151</v>
      </c>
      <c r="X6" s="94"/>
    </row>
    <row r="7" spans="1:24" s="68" customFormat="1" ht="19.5" customHeight="1">
      <c r="A7" s="77"/>
      <c r="B7" s="78"/>
      <c r="C7" s="8"/>
      <c r="D7" s="8" t="s">
        <v>12</v>
      </c>
      <c r="E7" s="79">
        <v>124</v>
      </c>
      <c r="F7" s="79">
        <v>119</v>
      </c>
      <c r="G7" s="79">
        <v>125</v>
      </c>
      <c r="H7" s="79">
        <v>130</v>
      </c>
      <c r="I7" s="79">
        <v>135</v>
      </c>
      <c r="J7" s="79">
        <v>133</v>
      </c>
      <c r="K7" s="86">
        <v>131</v>
      </c>
      <c r="L7" s="87">
        <v>133</v>
      </c>
      <c r="M7" s="87">
        <v>133</v>
      </c>
      <c r="N7" s="87">
        <v>136</v>
      </c>
      <c r="O7" s="87">
        <v>143</v>
      </c>
      <c r="P7" s="87">
        <v>148</v>
      </c>
      <c r="Q7" s="87">
        <v>145</v>
      </c>
      <c r="R7" s="87">
        <v>153</v>
      </c>
      <c r="S7" s="87">
        <v>147</v>
      </c>
      <c r="T7" s="87">
        <v>140</v>
      </c>
      <c r="U7" s="87">
        <v>149</v>
      </c>
      <c r="V7" s="87">
        <v>168</v>
      </c>
      <c r="W7" s="87">
        <v>181</v>
      </c>
      <c r="X7" s="94"/>
    </row>
    <row r="8" spans="1:24" s="68" customFormat="1" ht="19.5" customHeight="1">
      <c r="A8" s="77"/>
      <c r="B8" s="78"/>
      <c r="C8" s="8"/>
      <c r="D8" s="8" t="s">
        <v>13</v>
      </c>
      <c r="E8" s="79">
        <v>173</v>
      </c>
      <c r="F8" s="79">
        <v>166</v>
      </c>
      <c r="G8" s="79">
        <v>174</v>
      </c>
      <c r="H8" s="79">
        <v>182</v>
      </c>
      <c r="I8" s="79">
        <v>188</v>
      </c>
      <c r="J8" s="79">
        <v>186</v>
      </c>
      <c r="K8" s="86">
        <v>183</v>
      </c>
      <c r="L8" s="87">
        <v>186</v>
      </c>
      <c r="M8" s="87">
        <v>179</v>
      </c>
      <c r="N8" s="87">
        <v>184</v>
      </c>
      <c r="O8" s="87">
        <v>193</v>
      </c>
      <c r="P8" s="87">
        <v>199</v>
      </c>
      <c r="Q8" s="87">
        <v>196</v>
      </c>
      <c r="R8" s="87">
        <v>206</v>
      </c>
      <c r="S8" s="87">
        <v>198</v>
      </c>
      <c r="T8" s="87">
        <v>188</v>
      </c>
      <c r="U8" s="87">
        <v>200</v>
      </c>
      <c r="V8" s="87">
        <v>234</v>
      </c>
      <c r="W8" s="87">
        <v>253</v>
      </c>
      <c r="X8" s="94"/>
    </row>
    <row r="9" spans="1:24" s="68" customFormat="1" ht="19.5" customHeight="1">
      <c r="A9" s="77"/>
      <c r="B9" s="78" t="s">
        <v>14</v>
      </c>
      <c r="C9" s="8" t="s">
        <v>15</v>
      </c>
      <c r="D9" s="8"/>
      <c r="E9" s="79">
        <v>2448</v>
      </c>
      <c r="F9" s="79">
        <v>2341</v>
      </c>
      <c r="G9" s="79">
        <v>2459</v>
      </c>
      <c r="H9" s="79">
        <v>2567</v>
      </c>
      <c r="I9" s="79">
        <v>2652</v>
      </c>
      <c r="J9" s="79">
        <v>2627</v>
      </c>
      <c r="K9" s="86">
        <v>2580</v>
      </c>
      <c r="L9" s="87">
        <v>2442</v>
      </c>
      <c r="M9" s="87">
        <v>2415</v>
      </c>
      <c r="N9" s="87">
        <v>2474</v>
      </c>
      <c r="O9" s="87">
        <v>2599</v>
      </c>
      <c r="P9" s="87">
        <v>2685</v>
      </c>
      <c r="Q9" s="87">
        <v>2637</v>
      </c>
      <c r="R9" s="87">
        <v>2776</v>
      </c>
      <c r="S9" s="87">
        <v>2671</v>
      </c>
      <c r="T9" s="87">
        <v>2533</v>
      </c>
      <c r="U9" s="87">
        <v>2701</v>
      </c>
      <c r="V9" s="87">
        <v>3310</v>
      </c>
      <c r="W9" s="87">
        <v>3575</v>
      </c>
      <c r="X9" s="93" t="s">
        <v>16</v>
      </c>
    </row>
    <row r="10" spans="1:24" s="68" customFormat="1" ht="19.5" customHeight="1">
      <c r="A10" s="77"/>
      <c r="B10" s="78"/>
      <c r="C10" s="8" t="s">
        <v>17</v>
      </c>
      <c r="D10" s="8"/>
      <c r="E10" s="79">
        <v>2252</v>
      </c>
      <c r="F10" s="79">
        <v>2153</v>
      </c>
      <c r="G10" s="79">
        <v>2262</v>
      </c>
      <c r="H10" s="79">
        <v>2360</v>
      </c>
      <c r="I10" s="79">
        <v>2439</v>
      </c>
      <c r="J10" s="79">
        <v>2416</v>
      </c>
      <c r="K10" s="86">
        <v>2373</v>
      </c>
      <c r="L10" s="87">
        <v>2411</v>
      </c>
      <c r="M10" s="87">
        <v>2369</v>
      </c>
      <c r="N10" s="87">
        <v>2427</v>
      </c>
      <c r="O10" s="87">
        <v>2550</v>
      </c>
      <c r="P10" s="87">
        <v>2634</v>
      </c>
      <c r="Q10" s="87">
        <v>2586</v>
      </c>
      <c r="R10" s="87">
        <v>2723</v>
      </c>
      <c r="S10" s="87">
        <v>2620</v>
      </c>
      <c r="T10" s="87">
        <v>2484</v>
      </c>
      <c r="U10" s="87">
        <v>2649</v>
      </c>
      <c r="V10" s="87">
        <v>3043</v>
      </c>
      <c r="W10" s="87">
        <v>3288</v>
      </c>
      <c r="X10" s="94"/>
    </row>
    <row r="11" spans="1:24" s="68" customFormat="1" ht="19.5" customHeight="1">
      <c r="A11" s="77"/>
      <c r="B11" s="78"/>
      <c r="C11" s="8" t="s">
        <v>18</v>
      </c>
      <c r="D11" s="8"/>
      <c r="E11" s="79">
        <v>2217</v>
      </c>
      <c r="F11" s="79">
        <v>2120</v>
      </c>
      <c r="G11" s="79">
        <v>2227</v>
      </c>
      <c r="H11" s="79">
        <v>2324</v>
      </c>
      <c r="I11" s="79">
        <v>2401</v>
      </c>
      <c r="J11" s="79">
        <v>2379</v>
      </c>
      <c r="K11" s="86">
        <v>2336</v>
      </c>
      <c r="L11" s="87">
        <v>2374</v>
      </c>
      <c r="M11" s="87">
        <v>2563</v>
      </c>
      <c r="N11" s="87">
        <v>2625</v>
      </c>
      <c r="O11" s="87">
        <v>2759</v>
      </c>
      <c r="P11" s="87">
        <v>2849</v>
      </c>
      <c r="Q11" s="87">
        <v>2798</v>
      </c>
      <c r="R11" s="87">
        <v>2946</v>
      </c>
      <c r="S11" s="87">
        <v>2835</v>
      </c>
      <c r="T11" s="87">
        <v>2688</v>
      </c>
      <c r="U11" s="87">
        <v>2866</v>
      </c>
      <c r="V11" s="87">
        <v>2996</v>
      </c>
      <c r="W11" s="87">
        <v>3237</v>
      </c>
      <c r="X11" s="94"/>
    </row>
    <row r="12" spans="1:24" s="68" customFormat="1" ht="45" customHeight="1">
      <c r="A12" s="77"/>
      <c r="B12" s="78"/>
      <c r="C12" s="8" t="s">
        <v>19</v>
      </c>
      <c r="D12" s="8"/>
      <c r="E12" s="79">
        <v>1023</v>
      </c>
      <c r="F12" s="79">
        <v>978</v>
      </c>
      <c r="G12" s="79">
        <v>1028</v>
      </c>
      <c r="H12" s="79">
        <v>1073</v>
      </c>
      <c r="I12" s="79">
        <v>1108</v>
      </c>
      <c r="J12" s="79">
        <v>1098</v>
      </c>
      <c r="K12" s="86">
        <v>1078</v>
      </c>
      <c r="L12" s="87">
        <v>1096</v>
      </c>
      <c r="M12" s="87">
        <v>1099</v>
      </c>
      <c r="N12" s="87">
        <v>1126</v>
      </c>
      <c r="O12" s="87">
        <v>1183</v>
      </c>
      <c r="P12" s="87">
        <v>1222</v>
      </c>
      <c r="Q12" s="87">
        <v>1200</v>
      </c>
      <c r="R12" s="87">
        <v>1263</v>
      </c>
      <c r="S12" s="87">
        <v>1215</v>
      </c>
      <c r="T12" s="87">
        <v>1152</v>
      </c>
      <c r="U12" s="87">
        <v>1229</v>
      </c>
      <c r="V12" s="87">
        <v>1383</v>
      </c>
      <c r="W12" s="87">
        <v>1494</v>
      </c>
      <c r="X12" s="93" t="s">
        <v>20</v>
      </c>
    </row>
    <row r="13" spans="1:24" s="68" customFormat="1" ht="21.75" customHeight="1">
      <c r="A13" s="77"/>
      <c r="B13" s="78" t="s">
        <v>21</v>
      </c>
      <c r="C13" s="8" t="s">
        <v>22</v>
      </c>
      <c r="D13" s="8" t="s">
        <v>23</v>
      </c>
      <c r="E13" s="80">
        <v>2002</v>
      </c>
      <c r="F13" s="80">
        <v>1914</v>
      </c>
      <c r="G13" s="80">
        <v>2011</v>
      </c>
      <c r="H13" s="80">
        <v>2098</v>
      </c>
      <c r="I13" s="80">
        <v>2168</v>
      </c>
      <c r="J13" s="80">
        <v>2148</v>
      </c>
      <c r="K13" s="88">
        <v>2110</v>
      </c>
      <c r="L13" s="80">
        <v>2143</v>
      </c>
      <c r="M13" s="80">
        <v>1767</v>
      </c>
      <c r="N13" s="80">
        <v>1810</v>
      </c>
      <c r="O13" s="80">
        <v>1902</v>
      </c>
      <c r="P13" s="80">
        <v>1964</v>
      </c>
      <c r="Q13" s="80">
        <v>1929</v>
      </c>
      <c r="R13" s="80">
        <v>2031</v>
      </c>
      <c r="S13" s="80">
        <v>1955</v>
      </c>
      <c r="T13" s="80">
        <v>1853</v>
      </c>
      <c r="U13" s="80">
        <v>1976</v>
      </c>
      <c r="V13" s="80">
        <v>2705</v>
      </c>
      <c r="W13" s="80">
        <v>2923</v>
      </c>
      <c r="X13" s="95" t="s">
        <v>24</v>
      </c>
    </row>
    <row r="14" spans="1:24" s="68" customFormat="1" ht="21.75" customHeight="1">
      <c r="A14" s="77"/>
      <c r="B14" s="78"/>
      <c r="C14" s="8"/>
      <c r="D14" s="8" t="s">
        <v>25</v>
      </c>
      <c r="E14" s="80">
        <v>1866</v>
      </c>
      <c r="F14" s="80">
        <v>1785</v>
      </c>
      <c r="G14" s="80">
        <v>1875</v>
      </c>
      <c r="H14" s="80">
        <v>1956</v>
      </c>
      <c r="I14" s="80">
        <v>2021</v>
      </c>
      <c r="J14" s="80">
        <v>2002</v>
      </c>
      <c r="K14" s="80">
        <v>1967</v>
      </c>
      <c r="L14" s="80">
        <v>1998</v>
      </c>
      <c r="M14" s="80">
        <v>1992</v>
      </c>
      <c r="N14" s="80">
        <v>2041</v>
      </c>
      <c r="O14" s="80">
        <v>2144</v>
      </c>
      <c r="P14" s="80">
        <v>2215</v>
      </c>
      <c r="Q14" s="80">
        <v>2175</v>
      </c>
      <c r="R14" s="80">
        <v>2290</v>
      </c>
      <c r="S14" s="80">
        <v>2204</v>
      </c>
      <c r="T14" s="80">
        <v>2089</v>
      </c>
      <c r="U14" s="80">
        <v>2228</v>
      </c>
      <c r="V14" s="80">
        <v>2522</v>
      </c>
      <c r="W14" s="80">
        <v>2725</v>
      </c>
      <c r="X14" s="96"/>
    </row>
    <row r="15" spans="1:24" s="68" customFormat="1" ht="21.75" customHeight="1">
      <c r="A15" s="77"/>
      <c r="B15" s="78"/>
      <c r="C15" s="8" t="s">
        <v>26</v>
      </c>
      <c r="D15" s="8"/>
      <c r="E15" s="80">
        <v>1669</v>
      </c>
      <c r="F15" s="80">
        <v>1596</v>
      </c>
      <c r="G15" s="80">
        <v>1676</v>
      </c>
      <c r="H15" s="80">
        <v>1750</v>
      </c>
      <c r="I15" s="80">
        <v>1808</v>
      </c>
      <c r="J15" s="80">
        <v>1791</v>
      </c>
      <c r="K15" s="80">
        <v>1759</v>
      </c>
      <c r="L15" s="80">
        <v>1787</v>
      </c>
      <c r="M15" s="80">
        <v>1924</v>
      </c>
      <c r="N15" s="80">
        <v>1971</v>
      </c>
      <c r="O15" s="80">
        <v>2071</v>
      </c>
      <c r="P15" s="80">
        <v>2139</v>
      </c>
      <c r="Q15" s="80">
        <v>2101</v>
      </c>
      <c r="R15" s="80">
        <v>2212</v>
      </c>
      <c r="S15" s="80">
        <v>2129</v>
      </c>
      <c r="T15" s="80">
        <v>2018</v>
      </c>
      <c r="U15" s="80">
        <v>2152</v>
      </c>
      <c r="V15" s="80">
        <v>2255</v>
      </c>
      <c r="W15" s="80">
        <v>2437</v>
      </c>
      <c r="X15" s="96"/>
    </row>
    <row r="16" spans="1:24" s="68" customFormat="1" ht="21.75" customHeight="1">
      <c r="A16" s="77"/>
      <c r="B16" s="78"/>
      <c r="C16" s="8" t="s">
        <v>27</v>
      </c>
      <c r="D16" s="8"/>
      <c r="E16" s="80">
        <v>1552</v>
      </c>
      <c r="F16" s="80">
        <v>1484</v>
      </c>
      <c r="G16" s="80">
        <v>1559</v>
      </c>
      <c r="H16" s="80">
        <v>1627</v>
      </c>
      <c r="I16" s="80">
        <v>1681</v>
      </c>
      <c r="J16" s="80">
        <v>1665</v>
      </c>
      <c r="K16" s="80">
        <v>1636</v>
      </c>
      <c r="L16" s="80">
        <v>1662</v>
      </c>
      <c r="M16" s="80">
        <v>1719</v>
      </c>
      <c r="N16" s="80">
        <v>1761</v>
      </c>
      <c r="O16" s="80">
        <v>1850</v>
      </c>
      <c r="P16" s="80">
        <v>1911</v>
      </c>
      <c r="Q16" s="80">
        <v>1877</v>
      </c>
      <c r="R16" s="80">
        <v>1976</v>
      </c>
      <c r="S16" s="80">
        <v>1902</v>
      </c>
      <c r="T16" s="80">
        <v>1803</v>
      </c>
      <c r="U16" s="80">
        <v>1923</v>
      </c>
      <c r="V16" s="80">
        <v>2098</v>
      </c>
      <c r="W16" s="80">
        <v>2267</v>
      </c>
      <c r="X16" s="96"/>
    </row>
    <row r="17" spans="1:24" s="68" customFormat="1" ht="21.75" customHeight="1">
      <c r="A17" s="77"/>
      <c r="B17" s="78"/>
      <c r="C17" s="8" t="s">
        <v>28</v>
      </c>
      <c r="D17" s="8" t="s">
        <v>29</v>
      </c>
      <c r="E17" s="81">
        <v>1413</v>
      </c>
      <c r="F17" s="81">
        <v>1330</v>
      </c>
      <c r="G17" s="81">
        <v>1414</v>
      </c>
      <c r="H17" s="81">
        <v>1472</v>
      </c>
      <c r="I17" s="81">
        <v>1518</v>
      </c>
      <c r="J17" s="81">
        <v>1511</v>
      </c>
      <c r="K17" s="81">
        <v>1483</v>
      </c>
      <c r="L17" s="81">
        <v>1521</v>
      </c>
      <c r="M17" s="81">
        <v>1435</v>
      </c>
      <c r="N17" s="81">
        <v>1470</v>
      </c>
      <c r="O17" s="81">
        <v>1545</v>
      </c>
      <c r="P17" s="81">
        <v>1596</v>
      </c>
      <c r="Q17" s="81">
        <v>1567</v>
      </c>
      <c r="R17" s="81">
        <v>1650</v>
      </c>
      <c r="S17" s="81">
        <v>1588</v>
      </c>
      <c r="T17" s="81">
        <v>1505</v>
      </c>
      <c r="U17" s="81">
        <v>1605</v>
      </c>
      <c r="V17" s="81">
        <v>1794</v>
      </c>
      <c r="W17" s="81">
        <v>2011</v>
      </c>
      <c r="X17" s="96"/>
    </row>
    <row r="18" spans="1:24" s="68" customFormat="1" ht="21.75" customHeight="1">
      <c r="A18" s="77"/>
      <c r="B18" s="78"/>
      <c r="C18" s="8"/>
      <c r="D18" s="8" t="s">
        <v>30</v>
      </c>
      <c r="E18" s="81">
        <v>1452</v>
      </c>
      <c r="F18" s="81">
        <v>1367</v>
      </c>
      <c r="G18" s="81">
        <v>1454</v>
      </c>
      <c r="H18" s="81">
        <v>1513</v>
      </c>
      <c r="I18" s="81">
        <v>1561</v>
      </c>
      <c r="J18" s="81">
        <v>1556</v>
      </c>
      <c r="K18" s="81">
        <v>1525</v>
      </c>
      <c r="L18" s="81">
        <v>1563</v>
      </c>
      <c r="M18" s="81">
        <v>1476</v>
      </c>
      <c r="N18" s="81">
        <v>1512</v>
      </c>
      <c r="O18" s="81">
        <v>1588</v>
      </c>
      <c r="P18" s="81">
        <v>1641</v>
      </c>
      <c r="Q18" s="81">
        <v>1611</v>
      </c>
      <c r="R18" s="81">
        <v>1696</v>
      </c>
      <c r="S18" s="81">
        <v>1633</v>
      </c>
      <c r="T18" s="81">
        <v>1548</v>
      </c>
      <c r="U18" s="81">
        <v>1650</v>
      </c>
      <c r="V18" s="81">
        <v>1845</v>
      </c>
      <c r="W18" s="81">
        <v>2057</v>
      </c>
      <c r="X18" s="96"/>
    </row>
    <row r="19" spans="1:24" s="68" customFormat="1" ht="21.75" customHeight="1">
      <c r="A19" s="77"/>
      <c r="B19" s="78"/>
      <c r="C19" s="8"/>
      <c r="D19" s="8" t="s">
        <v>31</v>
      </c>
      <c r="E19" s="81">
        <v>1491</v>
      </c>
      <c r="F19" s="81">
        <v>1416</v>
      </c>
      <c r="G19" s="81">
        <v>1492</v>
      </c>
      <c r="H19" s="81">
        <v>1560</v>
      </c>
      <c r="I19" s="81">
        <v>1610</v>
      </c>
      <c r="J19" s="81">
        <v>1601</v>
      </c>
      <c r="K19" s="81">
        <v>1571</v>
      </c>
      <c r="L19" s="81">
        <v>1611</v>
      </c>
      <c r="M19" s="81">
        <v>1521</v>
      </c>
      <c r="N19" s="81">
        <v>1558</v>
      </c>
      <c r="O19" s="81">
        <v>1637</v>
      </c>
      <c r="P19" s="81">
        <v>1691</v>
      </c>
      <c r="Q19" s="81">
        <v>1661</v>
      </c>
      <c r="R19" s="81">
        <v>1748</v>
      </c>
      <c r="S19" s="81">
        <v>1682</v>
      </c>
      <c r="T19" s="81">
        <v>1595</v>
      </c>
      <c r="U19" s="81">
        <v>1701</v>
      </c>
      <c r="V19" s="81">
        <v>2000</v>
      </c>
      <c r="W19" s="81">
        <v>2119</v>
      </c>
      <c r="X19" s="96"/>
    </row>
    <row r="20" spans="1:25" s="68" customFormat="1" ht="21.75" customHeight="1">
      <c r="A20" s="77"/>
      <c r="B20" s="78"/>
      <c r="C20" s="8"/>
      <c r="D20" s="8" t="s">
        <v>32</v>
      </c>
      <c r="E20" s="81">
        <v>1518</v>
      </c>
      <c r="F20" s="81">
        <v>1441</v>
      </c>
      <c r="G20" s="81">
        <v>1519</v>
      </c>
      <c r="H20" s="81">
        <v>1588</v>
      </c>
      <c r="I20" s="81">
        <v>1639</v>
      </c>
      <c r="J20" s="81">
        <v>1630</v>
      </c>
      <c r="K20" s="81">
        <v>1599</v>
      </c>
      <c r="L20" s="81">
        <v>1640</v>
      </c>
      <c r="M20" s="81">
        <v>1548</v>
      </c>
      <c r="N20" s="81">
        <v>1585</v>
      </c>
      <c r="O20" s="81">
        <v>1666</v>
      </c>
      <c r="P20" s="81">
        <v>1721</v>
      </c>
      <c r="Q20" s="81">
        <v>1690</v>
      </c>
      <c r="R20" s="81">
        <v>1779</v>
      </c>
      <c r="S20" s="81">
        <v>1712</v>
      </c>
      <c r="T20" s="81">
        <v>1623</v>
      </c>
      <c r="U20" s="81">
        <v>1731</v>
      </c>
      <c r="V20" s="97">
        <v>2035</v>
      </c>
      <c r="W20" s="81">
        <v>2156</v>
      </c>
      <c r="X20" s="96"/>
      <c r="Y20" s="103"/>
    </row>
    <row r="21" spans="1:24" s="68" customFormat="1" ht="21.75" customHeight="1">
      <c r="A21" s="77"/>
      <c r="B21" s="78"/>
      <c r="C21" s="8"/>
      <c r="D21" s="8" t="s">
        <v>33</v>
      </c>
      <c r="E21" s="81">
        <v>1627</v>
      </c>
      <c r="F21" s="81">
        <v>1545</v>
      </c>
      <c r="G21" s="81">
        <v>1628</v>
      </c>
      <c r="H21" s="81">
        <v>1702</v>
      </c>
      <c r="I21" s="81">
        <v>1757</v>
      </c>
      <c r="J21" s="81">
        <v>1747</v>
      </c>
      <c r="K21" s="81">
        <v>1714</v>
      </c>
      <c r="L21" s="81">
        <v>1758</v>
      </c>
      <c r="M21" s="81">
        <v>1659</v>
      </c>
      <c r="N21" s="81">
        <v>1699</v>
      </c>
      <c r="O21" s="81">
        <v>1786</v>
      </c>
      <c r="P21" s="81">
        <v>1844</v>
      </c>
      <c r="Q21" s="81">
        <v>1811</v>
      </c>
      <c r="R21" s="81">
        <v>1907</v>
      </c>
      <c r="S21" s="81">
        <v>1835</v>
      </c>
      <c r="T21" s="81">
        <v>1740</v>
      </c>
      <c r="U21" s="81">
        <v>1855</v>
      </c>
      <c r="V21" s="81">
        <v>2122</v>
      </c>
      <c r="W21" s="81">
        <v>2256</v>
      </c>
      <c r="X21" s="96"/>
    </row>
    <row r="22" spans="1:24" s="68" customFormat="1" ht="21.75" customHeight="1">
      <c r="A22" s="77"/>
      <c r="B22" s="78"/>
      <c r="C22" s="8"/>
      <c r="D22" s="8" t="s">
        <v>34</v>
      </c>
      <c r="E22" s="81">
        <v>1778</v>
      </c>
      <c r="F22" s="81">
        <v>1688</v>
      </c>
      <c r="G22" s="81">
        <v>1780</v>
      </c>
      <c r="H22" s="81">
        <v>1860</v>
      </c>
      <c r="I22" s="81">
        <v>1920</v>
      </c>
      <c r="J22" s="81">
        <v>1910</v>
      </c>
      <c r="K22" s="81">
        <v>1874</v>
      </c>
      <c r="L22" s="81">
        <v>1922</v>
      </c>
      <c r="M22" s="81">
        <v>1814</v>
      </c>
      <c r="N22" s="81">
        <v>1858</v>
      </c>
      <c r="O22" s="81">
        <v>1952</v>
      </c>
      <c r="P22" s="81">
        <v>2017</v>
      </c>
      <c r="Q22" s="81">
        <v>1980</v>
      </c>
      <c r="R22" s="81">
        <v>2085</v>
      </c>
      <c r="S22" s="81">
        <v>2006</v>
      </c>
      <c r="T22" s="81">
        <v>1902</v>
      </c>
      <c r="U22" s="81">
        <v>2029</v>
      </c>
      <c r="V22" s="81">
        <v>2321</v>
      </c>
      <c r="W22" s="81">
        <v>2466</v>
      </c>
      <c r="X22" s="98"/>
    </row>
    <row r="23" spans="1:24" s="68" customFormat="1" ht="30" customHeight="1">
      <c r="A23" s="77"/>
      <c r="B23" s="78"/>
      <c r="C23" s="8" t="s">
        <v>35</v>
      </c>
      <c r="D23" s="8" t="s">
        <v>29</v>
      </c>
      <c r="E23" s="80">
        <v>1610</v>
      </c>
      <c r="F23" s="80">
        <v>1539</v>
      </c>
      <c r="G23" s="80">
        <v>1617</v>
      </c>
      <c r="H23" s="80">
        <v>1687</v>
      </c>
      <c r="I23" s="80">
        <v>1743</v>
      </c>
      <c r="J23" s="80">
        <v>1727</v>
      </c>
      <c r="K23" s="80">
        <v>1696</v>
      </c>
      <c r="L23" s="80">
        <v>1724</v>
      </c>
      <c r="M23" s="89">
        <v>1819</v>
      </c>
      <c r="N23" s="89">
        <v>1863</v>
      </c>
      <c r="O23" s="89">
        <v>1958</v>
      </c>
      <c r="P23" s="89">
        <v>2022</v>
      </c>
      <c r="Q23" s="89">
        <v>1986</v>
      </c>
      <c r="R23" s="89">
        <v>2091</v>
      </c>
      <c r="S23" s="89">
        <v>2012</v>
      </c>
      <c r="T23" s="89">
        <v>1908</v>
      </c>
      <c r="U23" s="89">
        <v>2034</v>
      </c>
      <c r="V23" s="89">
        <v>2175</v>
      </c>
      <c r="W23" s="89">
        <v>2351</v>
      </c>
      <c r="X23" s="99" t="s">
        <v>36</v>
      </c>
    </row>
    <row r="24" spans="1:24" s="68" customFormat="1" ht="30" customHeight="1">
      <c r="A24" s="77"/>
      <c r="B24" s="78"/>
      <c r="C24" s="8"/>
      <c r="D24" s="8" t="s">
        <v>37</v>
      </c>
      <c r="E24" s="80">
        <v>1376</v>
      </c>
      <c r="F24" s="80">
        <v>1315</v>
      </c>
      <c r="G24" s="80">
        <v>1381</v>
      </c>
      <c r="H24" s="80">
        <v>1441</v>
      </c>
      <c r="I24" s="80">
        <v>1490</v>
      </c>
      <c r="J24" s="80">
        <v>1476</v>
      </c>
      <c r="K24" s="80">
        <v>1450</v>
      </c>
      <c r="L24" s="80">
        <v>1473</v>
      </c>
      <c r="M24" s="89">
        <v>1555</v>
      </c>
      <c r="N24" s="89">
        <v>1592</v>
      </c>
      <c r="O24" s="89">
        <v>1673</v>
      </c>
      <c r="P24" s="89">
        <v>1728</v>
      </c>
      <c r="Q24" s="89">
        <v>1697</v>
      </c>
      <c r="R24" s="89">
        <v>1787</v>
      </c>
      <c r="S24" s="89">
        <v>1720</v>
      </c>
      <c r="T24" s="89">
        <v>1630</v>
      </c>
      <c r="U24" s="89">
        <v>1739</v>
      </c>
      <c r="V24" s="89">
        <v>1858</v>
      </c>
      <c r="W24" s="89">
        <v>2008</v>
      </c>
      <c r="X24" s="99"/>
    </row>
    <row r="25" spans="1:24" s="68" customFormat="1" ht="30" customHeight="1">
      <c r="A25" s="77"/>
      <c r="B25" s="78"/>
      <c r="C25" s="8"/>
      <c r="D25" s="8" t="s">
        <v>38</v>
      </c>
      <c r="E25" s="80">
        <v>1431</v>
      </c>
      <c r="F25" s="80">
        <v>1368</v>
      </c>
      <c r="G25" s="80">
        <v>1437</v>
      </c>
      <c r="H25" s="80">
        <v>1500</v>
      </c>
      <c r="I25" s="80">
        <v>1549</v>
      </c>
      <c r="J25" s="80">
        <v>1535</v>
      </c>
      <c r="K25" s="80">
        <v>1508</v>
      </c>
      <c r="L25" s="80">
        <v>1532</v>
      </c>
      <c r="M25" s="89">
        <v>1617</v>
      </c>
      <c r="N25" s="89">
        <v>1657</v>
      </c>
      <c r="O25" s="89">
        <v>1741</v>
      </c>
      <c r="P25" s="89">
        <v>1798</v>
      </c>
      <c r="Q25" s="89">
        <v>1766</v>
      </c>
      <c r="R25" s="89">
        <v>1859</v>
      </c>
      <c r="S25" s="89">
        <v>1789</v>
      </c>
      <c r="T25" s="89">
        <v>1696</v>
      </c>
      <c r="U25" s="89">
        <v>1809</v>
      </c>
      <c r="V25" s="89">
        <v>1933</v>
      </c>
      <c r="W25" s="89">
        <v>2089</v>
      </c>
      <c r="X25" s="99"/>
    </row>
    <row r="26" spans="1:24" s="68" customFormat="1" ht="30" customHeight="1">
      <c r="A26" s="77"/>
      <c r="B26" s="78"/>
      <c r="C26" s="8"/>
      <c r="D26" s="8" t="s">
        <v>39</v>
      </c>
      <c r="E26" s="80">
        <v>1545</v>
      </c>
      <c r="F26" s="80">
        <v>1477</v>
      </c>
      <c r="G26" s="80">
        <v>1552</v>
      </c>
      <c r="H26" s="80">
        <v>1620</v>
      </c>
      <c r="I26" s="80">
        <v>1673</v>
      </c>
      <c r="J26" s="80">
        <v>1658</v>
      </c>
      <c r="K26" s="80">
        <v>1628</v>
      </c>
      <c r="L26" s="80">
        <v>1654</v>
      </c>
      <c r="M26" s="89">
        <v>1663</v>
      </c>
      <c r="N26" s="89">
        <v>1703</v>
      </c>
      <c r="O26" s="89">
        <v>1789</v>
      </c>
      <c r="P26" s="89">
        <v>1848</v>
      </c>
      <c r="Q26" s="89">
        <v>1815</v>
      </c>
      <c r="R26" s="89">
        <v>1911</v>
      </c>
      <c r="S26" s="89">
        <v>1839</v>
      </c>
      <c r="T26" s="89">
        <v>1743</v>
      </c>
      <c r="U26" s="89">
        <v>1859</v>
      </c>
      <c r="V26" s="89">
        <v>2088</v>
      </c>
      <c r="W26" s="89">
        <v>2256</v>
      </c>
      <c r="X26" s="99"/>
    </row>
    <row r="27" spans="1:25" s="68" customFormat="1" ht="30" customHeight="1">
      <c r="A27" s="77"/>
      <c r="B27" s="78"/>
      <c r="C27" s="8"/>
      <c r="D27" s="8" t="s">
        <v>34</v>
      </c>
      <c r="E27" s="80">
        <v>1729</v>
      </c>
      <c r="F27" s="80">
        <v>1653</v>
      </c>
      <c r="G27" s="80">
        <v>1736</v>
      </c>
      <c r="H27" s="80">
        <v>1812</v>
      </c>
      <c r="I27" s="80">
        <v>1872</v>
      </c>
      <c r="J27" s="80">
        <v>1855</v>
      </c>
      <c r="K27" s="80">
        <v>1822</v>
      </c>
      <c r="L27" s="80">
        <v>1851</v>
      </c>
      <c r="M27" s="89">
        <v>1817</v>
      </c>
      <c r="N27" s="89">
        <v>1862</v>
      </c>
      <c r="O27" s="89">
        <v>1956</v>
      </c>
      <c r="P27" s="89">
        <v>2020</v>
      </c>
      <c r="Q27" s="89">
        <v>1984</v>
      </c>
      <c r="R27" s="89">
        <v>2089</v>
      </c>
      <c r="S27" s="89">
        <v>2010</v>
      </c>
      <c r="T27" s="89">
        <v>1906</v>
      </c>
      <c r="U27" s="89">
        <v>2032</v>
      </c>
      <c r="V27" s="89">
        <v>2336</v>
      </c>
      <c r="W27" s="89">
        <v>2554</v>
      </c>
      <c r="X27" s="99"/>
      <c r="Y27" s="103"/>
    </row>
    <row r="28" spans="1:24" s="68" customFormat="1" ht="129.75" customHeight="1">
      <c r="A28" s="77"/>
      <c r="B28" s="82" t="s">
        <v>40</v>
      </c>
      <c r="C28" s="83" t="s">
        <v>41</v>
      </c>
      <c r="D28" s="83"/>
      <c r="E28" s="80">
        <v>707</v>
      </c>
      <c r="F28" s="80">
        <v>691</v>
      </c>
      <c r="G28" s="80">
        <v>714</v>
      </c>
      <c r="H28" s="80">
        <v>724</v>
      </c>
      <c r="I28" s="80">
        <v>748</v>
      </c>
      <c r="J28" s="80">
        <v>740</v>
      </c>
      <c r="K28" s="80">
        <v>731</v>
      </c>
      <c r="L28" s="80">
        <v>754</v>
      </c>
      <c r="M28" s="89">
        <v>698</v>
      </c>
      <c r="N28" s="89">
        <v>735</v>
      </c>
      <c r="O28" s="89">
        <v>720</v>
      </c>
      <c r="P28" s="89">
        <v>769</v>
      </c>
      <c r="Q28" s="89">
        <v>768</v>
      </c>
      <c r="R28" s="89">
        <v>801</v>
      </c>
      <c r="S28" s="89">
        <v>800</v>
      </c>
      <c r="T28" s="89">
        <v>798</v>
      </c>
      <c r="U28" s="89">
        <v>809</v>
      </c>
      <c r="V28" s="89">
        <v>1032</v>
      </c>
      <c r="W28" s="89">
        <v>1118</v>
      </c>
      <c r="X28" s="100" t="s">
        <v>42</v>
      </c>
    </row>
    <row r="29" spans="1:24" s="68" customFormat="1" ht="30" customHeight="1">
      <c r="A29" s="77"/>
      <c r="B29" s="82"/>
      <c r="C29" s="83" t="s">
        <v>43</v>
      </c>
      <c r="D29" s="83" t="s">
        <v>44</v>
      </c>
      <c r="E29" s="80">
        <v>420</v>
      </c>
      <c r="F29" s="80">
        <v>411</v>
      </c>
      <c r="G29" s="80">
        <v>424</v>
      </c>
      <c r="H29" s="80">
        <v>431</v>
      </c>
      <c r="I29" s="80">
        <v>445</v>
      </c>
      <c r="J29" s="80">
        <v>440</v>
      </c>
      <c r="K29" s="80">
        <v>436</v>
      </c>
      <c r="L29" s="80">
        <v>449</v>
      </c>
      <c r="M29" s="89">
        <v>438</v>
      </c>
      <c r="N29" s="89">
        <v>448</v>
      </c>
      <c r="O29" s="89">
        <v>471</v>
      </c>
      <c r="P29" s="89">
        <v>486</v>
      </c>
      <c r="Q29" s="89">
        <v>478</v>
      </c>
      <c r="R29" s="89">
        <v>503</v>
      </c>
      <c r="S29" s="89">
        <v>484</v>
      </c>
      <c r="T29" s="89">
        <v>459</v>
      </c>
      <c r="U29" s="89">
        <v>489</v>
      </c>
      <c r="V29" s="89">
        <v>517</v>
      </c>
      <c r="W29" s="89">
        <v>562</v>
      </c>
      <c r="X29" s="94" t="s">
        <v>45</v>
      </c>
    </row>
    <row r="30" spans="1:24" s="68" customFormat="1" ht="30" customHeight="1">
      <c r="A30" s="77"/>
      <c r="B30" s="82"/>
      <c r="C30" s="83"/>
      <c r="D30" s="83" t="s">
        <v>46</v>
      </c>
      <c r="E30" s="80">
        <v>718</v>
      </c>
      <c r="F30" s="80">
        <v>703</v>
      </c>
      <c r="G30" s="80">
        <v>726</v>
      </c>
      <c r="H30" s="80">
        <v>737</v>
      </c>
      <c r="I30" s="80">
        <v>760</v>
      </c>
      <c r="J30" s="80">
        <v>753</v>
      </c>
      <c r="K30" s="80">
        <v>745</v>
      </c>
      <c r="L30" s="80">
        <v>768</v>
      </c>
      <c r="M30" s="89">
        <v>748</v>
      </c>
      <c r="N30" s="89">
        <v>766</v>
      </c>
      <c r="O30" s="89">
        <v>805</v>
      </c>
      <c r="P30" s="89">
        <v>832</v>
      </c>
      <c r="Q30" s="89">
        <v>817</v>
      </c>
      <c r="R30" s="89">
        <v>860</v>
      </c>
      <c r="S30" s="89">
        <v>828</v>
      </c>
      <c r="T30" s="89">
        <v>785</v>
      </c>
      <c r="U30" s="89">
        <v>837</v>
      </c>
      <c r="V30" s="89">
        <v>884</v>
      </c>
      <c r="W30" s="89">
        <v>961</v>
      </c>
      <c r="X30" s="101"/>
    </row>
    <row r="31" spans="1:24" s="68" customFormat="1" ht="34.5" customHeight="1">
      <c r="A31" s="77"/>
      <c r="B31" s="8" t="s">
        <v>47</v>
      </c>
      <c r="C31" s="8"/>
      <c r="D31" s="8"/>
      <c r="E31" s="80">
        <v>3145</v>
      </c>
      <c r="F31" s="80">
        <v>3228</v>
      </c>
      <c r="G31" s="80">
        <v>3310</v>
      </c>
      <c r="H31" s="80">
        <v>3398</v>
      </c>
      <c r="I31" s="80">
        <v>3483</v>
      </c>
      <c r="J31" s="80">
        <v>3586</v>
      </c>
      <c r="K31" s="80">
        <v>3678</v>
      </c>
      <c r="L31" s="80">
        <v>3767</v>
      </c>
      <c r="M31" s="80">
        <v>3915</v>
      </c>
      <c r="N31" s="80">
        <v>4010</v>
      </c>
      <c r="O31" s="80">
        <v>4214</v>
      </c>
      <c r="P31" s="80">
        <v>4352</v>
      </c>
      <c r="Q31" s="80">
        <v>4274</v>
      </c>
      <c r="R31" s="80">
        <v>4499</v>
      </c>
      <c r="S31" s="80">
        <v>4331</v>
      </c>
      <c r="T31" s="80">
        <v>4105</v>
      </c>
      <c r="U31" s="80">
        <v>4378</v>
      </c>
      <c r="V31" s="80">
        <v>4454</v>
      </c>
      <c r="W31" s="80">
        <v>4630</v>
      </c>
      <c r="X31" s="99" t="s">
        <v>48</v>
      </c>
    </row>
    <row r="32" spans="1:24" s="68" customFormat="1" ht="30" customHeight="1">
      <c r="A32" s="77" t="s">
        <v>49</v>
      </c>
      <c r="B32" s="78" t="s">
        <v>50</v>
      </c>
      <c r="C32" s="8" t="s">
        <v>51</v>
      </c>
      <c r="D32" s="8" t="s">
        <v>52</v>
      </c>
      <c r="E32" s="80">
        <v>1356</v>
      </c>
      <c r="F32" s="80">
        <v>1295</v>
      </c>
      <c r="G32" s="80">
        <v>1356</v>
      </c>
      <c r="H32" s="80">
        <v>1420</v>
      </c>
      <c r="I32" s="80">
        <v>1467</v>
      </c>
      <c r="J32" s="80">
        <v>1461</v>
      </c>
      <c r="K32" s="80">
        <v>1431</v>
      </c>
      <c r="L32" s="80">
        <v>1470</v>
      </c>
      <c r="M32" s="80">
        <v>1496</v>
      </c>
      <c r="N32" s="80">
        <v>1533</v>
      </c>
      <c r="O32" s="80">
        <v>1611</v>
      </c>
      <c r="P32" s="80">
        <v>1664</v>
      </c>
      <c r="Q32" s="80">
        <v>1634</v>
      </c>
      <c r="R32" s="80">
        <v>1720</v>
      </c>
      <c r="S32" s="80">
        <v>1655</v>
      </c>
      <c r="T32" s="80">
        <v>1569</v>
      </c>
      <c r="U32" s="80">
        <v>1673</v>
      </c>
      <c r="V32" s="80">
        <v>1931</v>
      </c>
      <c r="W32" s="80">
        <v>2226</v>
      </c>
      <c r="X32" s="95" t="s">
        <v>53</v>
      </c>
    </row>
    <row r="33" spans="1:24" s="68" customFormat="1" ht="30" customHeight="1">
      <c r="A33" s="77"/>
      <c r="B33" s="78"/>
      <c r="C33" s="8"/>
      <c r="D33" s="8" t="s">
        <v>54</v>
      </c>
      <c r="E33" s="80">
        <v>1020</v>
      </c>
      <c r="F33" s="80">
        <v>974</v>
      </c>
      <c r="G33" s="80">
        <v>1020</v>
      </c>
      <c r="H33" s="80">
        <v>1068</v>
      </c>
      <c r="I33" s="80">
        <v>1103</v>
      </c>
      <c r="J33" s="80">
        <v>1098</v>
      </c>
      <c r="K33" s="80">
        <v>1076</v>
      </c>
      <c r="L33" s="80">
        <v>1105</v>
      </c>
      <c r="M33" s="80">
        <v>1125</v>
      </c>
      <c r="N33" s="80">
        <v>1152</v>
      </c>
      <c r="O33" s="80">
        <v>1211</v>
      </c>
      <c r="P33" s="80">
        <v>1251</v>
      </c>
      <c r="Q33" s="80">
        <v>1228</v>
      </c>
      <c r="R33" s="80">
        <v>1293</v>
      </c>
      <c r="S33" s="80">
        <v>1244</v>
      </c>
      <c r="T33" s="80">
        <v>1180</v>
      </c>
      <c r="U33" s="80">
        <v>1258</v>
      </c>
      <c r="V33" s="80">
        <v>1452</v>
      </c>
      <c r="W33" s="80">
        <v>1674</v>
      </c>
      <c r="X33" s="96"/>
    </row>
    <row r="34" spans="1:24" s="68" customFormat="1" ht="30" customHeight="1">
      <c r="A34" s="77"/>
      <c r="B34" s="78"/>
      <c r="C34" s="8" t="s">
        <v>55</v>
      </c>
      <c r="D34" s="8"/>
      <c r="E34" s="80">
        <v>298</v>
      </c>
      <c r="F34" s="80">
        <v>304</v>
      </c>
      <c r="G34" s="80">
        <v>307</v>
      </c>
      <c r="H34" s="80">
        <v>315</v>
      </c>
      <c r="I34" s="80">
        <v>318</v>
      </c>
      <c r="J34" s="80">
        <v>323</v>
      </c>
      <c r="K34" s="80">
        <v>330</v>
      </c>
      <c r="L34" s="80">
        <v>337</v>
      </c>
      <c r="M34" s="80">
        <v>336</v>
      </c>
      <c r="N34" s="80">
        <v>344</v>
      </c>
      <c r="O34" s="80">
        <v>361</v>
      </c>
      <c r="P34" s="80">
        <v>373</v>
      </c>
      <c r="Q34" s="80">
        <v>367</v>
      </c>
      <c r="R34" s="80">
        <v>386</v>
      </c>
      <c r="S34" s="80">
        <v>371</v>
      </c>
      <c r="T34" s="80">
        <v>352</v>
      </c>
      <c r="U34" s="80">
        <v>376</v>
      </c>
      <c r="V34" s="80">
        <v>391</v>
      </c>
      <c r="W34" s="80">
        <v>397</v>
      </c>
      <c r="X34" s="96"/>
    </row>
    <row r="35" spans="1:24" s="68" customFormat="1" ht="30" customHeight="1">
      <c r="A35" s="77"/>
      <c r="B35" s="78"/>
      <c r="C35" s="8" t="s">
        <v>56</v>
      </c>
      <c r="D35" s="8"/>
      <c r="E35" s="80">
        <v>1262</v>
      </c>
      <c r="F35" s="80">
        <v>1274</v>
      </c>
      <c r="G35" s="80">
        <v>1288</v>
      </c>
      <c r="H35" s="80">
        <v>1303</v>
      </c>
      <c r="I35" s="80">
        <v>1321</v>
      </c>
      <c r="J35" s="80">
        <v>1330</v>
      </c>
      <c r="K35" s="80">
        <v>1352</v>
      </c>
      <c r="L35" s="80">
        <v>1377</v>
      </c>
      <c r="M35" s="80">
        <v>1392</v>
      </c>
      <c r="N35" s="80">
        <v>1426</v>
      </c>
      <c r="O35" s="80">
        <v>1498</v>
      </c>
      <c r="P35" s="80">
        <v>1547</v>
      </c>
      <c r="Q35" s="80">
        <v>1520</v>
      </c>
      <c r="R35" s="80">
        <v>1600</v>
      </c>
      <c r="S35" s="80">
        <v>1540</v>
      </c>
      <c r="T35" s="80">
        <v>1460</v>
      </c>
      <c r="U35" s="80">
        <v>1557</v>
      </c>
      <c r="V35" s="80">
        <v>1605</v>
      </c>
      <c r="W35" s="80">
        <v>1673</v>
      </c>
      <c r="X35" s="98"/>
    </row>
    <row r="36" spans="1:24" s="68" customFormat="1" ht="60" customHeight="1">
      <c r="A36" s="77"/>
      <c r="B36" s="78"/>
      <c r="C36" s="8" t="s">
        <v>57</v>
      </c>
      <c r="D36" s="8"/>
      <c r="E36" s="80">
        <v>106</v>
      </c>
      <c r="F36" s="80">
        <v>107</v>
      </c>
      <c r="G36" s="80">
        <v>109</v>
      </c>
      <c r="H36" s="80">
        <v>114</v>
      </c>
      <c r="I36" s="80">
        <v>120</v>
      </c>
      <c r="J36" s="80">
        <v>120</v>
      </c>
      <c r="K36" s="80">
        <v>126</v>
      </c>
      <c r="L36" s="80">
        <v>128</v>
      </c>
      <c r="M36" s="89">
        <v>132</v>
      </c>
      <c r="N36" s="89">
        <v>138</v>
      </c>
      <c r="O36" s="89">
        <v>134</v>
      </c>
      <c r="P36" s="89">
        <v>145</v>
      </c>
      <c r="Q36" s="89">
        <v>146</v>
      </c>
      <c r="R36" s="89">
        <v>151</v>
      </c>
      <c r="S36" s="89">
        <v>150</v>
      </c>
      <c r="T36" s="89">
        <v>154</v>
      </c>
      <c r="U36" s="89">
        <v>152</v>
      </c>
      <c r="V36" s="89">
        <v>250</v>
      </c>
      <c r="W36" s="89">
        <v>255</v>
      </c>
      <c r="X36" s="102" t="s">
        <v>58</v>
      </c>
    </row>
    <row r="37" spans="1:24" s="68" customFormat="1" ht="30" customHeight="1">
      <c r="A37" s="77"/>
      <c r="B37" s="78" t="s">
        <v>59</v>
      </c>
      <c r="C37" s="8" t="s">
        <v>60</v>
      </c>
      <c r="D37" s="8" t="s">
        <v>61</v>
      </c>
      <c r="E37" s="9">
        <v>485</v>
      </c>
      <c r="F37" s="9">
        <v>490</v>
      </c>
      <c r="G37" s="9">
        <v>493</v>
      </c>
      <c r="H37" s="9">
        <v>497</v>
      </c>
      <c r="I37" s="9">
        <v>504</v>
      </c>
      <c r="J37" s="9">
        <v>512</v>
      </c>
      <c r="K37" s="9">
        <v>520</v>
      </c>
      <c r="L37" s="9">
        <v>528</v>
      </c>
      <c r="M37" s="90">
        <v>528</v>
      </c>
      <c r="N37" s="90">
        <v>541</v>
      </c>
      <c r="O37" s="90">
        <v>568</v>
      </c>
      <c r="P37" s="90">
        <v>587</v>
      </c>
      <c r="Q37" s="90">
        <v>577</v>
      </c>
      <c r="R37" s="90">
        <v>607</v>
      </c>
      <c r="S37" s="90">
        <v>584</v>
      </c>
      <c r="T37" s="90">
        <v>554</v>
      </c>
      <c r="U37" s="90">
        <v>591</v>
      </c>
      <c r="V37" s="90">
        <v>695</v>
      </c>
      <c r="W37" s="90">
        <v>744</v>
      </c>
      <c r="X37" s="102" t="s">
        <v>62</v>
      </c>
    </row>
    <row r="38" spans="1:24" s="68" customFormat="1" ht="30" customHeight="1">
      <c r="A38" s="77"/>
      <c r="B38" s="78"/>
      <c r="C38" s="8"/>
      <c r="D38" s="8" t="s">
        <v>63</v>
      </c>
      <c r="E38" s="9">
        <v>1601</v>
      </c>
      <c r="F38" s="9">
        <v>1614</v>
      </c>
      <c r="G38" s="9">
        <v>1626</v>
      </c>
      <c r="H38" s="9">
        <v>1639</v>
      </c>
      <c r="I38" s="9">
        <v>1653</v>
      </c>
      <c r="J38" s="9">
        <v>1658</v>
      </c>
      <c r="K38" s="9">
        <v>1667</v>
      </c>
      <c r="L38" s="9">
        <v>1678</v>
      </c>
      <c r="M38" s="90">
        <v>1663</v>
      </c>
      <c r="N38" s="90">
        <v>1704</v>
      </c>
      <c r="O38" s="90">
        <v>1790</v>
      </c>
      <c r="P38" s="90">
        <v>1849</v>
      </c>
      <c r="Q38" s="90">
        <v>1816</v>
      </c>
      <c r="R38" s="90">
        <v>1912</v>
      </c>
      <c r="S38" s="90">
        <v>1840</v>
      </c>
      <c r="T38" s="90">
        <v>1744</v>
      </c>
      <c r="U38" s="90">
        <v>1860</v>
      </c>
      <c r="V38" s="90">
        <v>2085</v>
      </c>
      <c r="W38" s="90">
        <v>2144</v>
      </c>
      <c r="X38" s="102"/>
    </row>
    <row r="39" spans="1:24" s="68" customFormat="1" ht="54.75" customHeight="1">
      <c r="A39" s="77"/>
      <c r="B39" s="78"/>
      <c r="C39" s="8" t="s">
        <v>64</v>
      </c>
      <c r="D39" s="8"/>
      <c r="E39" s="9">
        <v>16</v>
      </c>
      <c r="F39" s="9">
        <v>17</v>
      </c>
      <c r="G39" s="9">
        <v>17</v>
      </c>
      <c r="H39" s="9">
        <v>17</v>
      </c>
      <c r="I39" s="9">
        <v>18</v>
      </c>
      <c r="J39" s="9">
        <v>18</v>
      </c>
      <c r="K39" s="9">
        <v>18</v>
      </c>
      <c r="L39" s="9">
        <v>19</v>
      </c>
      <c r="M39" s="90">
        <v>19</v>
      </c>
      <c r="N39" s="90">
        <v>20</v>
      </c>
      <c r="O39" s="90">
        <v>21</v>
      </c>
      <c r="P39" s="90">
        <v>21</v>
      </c>
      <c r="Q39" s="90">
        <v>21</v>
      </c>
      <c r="R39" s="90">
        <v>22</v>
      </c>
      <c r="S39" s="90">
        <v>21</v>
      </c>
      <c r="T39" s="90">
        <v>20</v>
      </c>
      <c r="U39" s="90">
        <v>21</v>
      </c>
      <c r="V39" s="90">
        <v>24</v>
      </c>
      <c r="W39" s="90">
        <v>25</v>
      </c>
      <c r="X39" s="102" t="s">
        <v>65</v>
      </c>
    </row>
    <row r="40" spans="2:219" s="69" customFormat="1" ht="20.25">
      <c r="B40" s="70"/>
      <c r="C40" s="70"/>
      <c r="D40" s="70"/>
      <c r="HE40" s="71"/>
      <c r="HF40" s="71"/>
      <c r="HG40" s="71"/>
      <c r="HH40" s="71"/>
      <c r="HI40" s="71"/>
      <c r="HJ40" s="71"/>
      <c r="HK40" s="71"/>
    </row>
    <row r="41" spans="2:219" s="69" customFormat="1" ht="20.25">
      <c r="B41" s="70"/>
      <c r="C41" s="70"/>
      <c r="D41" s="70"/>
      <c r="E41" s="84"/>
      <c r="F41" s="84"/>
      <c r="G41" s="84"/>
      <c r="H41" s="84"/>
      <c r="I41" s="84"/>
      <c r="J41" s="84"/>
      <c r="HE41" s="71"/>
      <c r="HF41" s="71"/>
      <c r="HG41" s="71"/>
      <c r="HH41" s="71"/>
      <c r="HI41" s="71"/>
      <c r="HJ41" s="71"/>
      <c r="HK41" s="71"/>
    </row>
  </sheetData>
  <sheetProtection/>
  <mergeCells count="42">
    <mergeCell ref="A1:B1"/>
    <mergeCell ref="C1:X1"/>
    <mergeCell ref="A2:X2"/>
    <mergeCell ref="E3:W3"/>
    <mergeCell ref="C5:D5"/>
    <mergeCell ref="C9:D9"/>
    <mergeCell ref="C10:D10"/>
    <mergeCell ref="C11:D11"/>
    <mergeCell ref="C12:D12"/>
    <mergeCell ref="C15:D15"/>
    <mergeCell ref="C16:D16"/>
    <mergeCell ref="C28:D28"/>
    <mergeCell ref="B31:D31"/>
    <mergeCell ref="C34:D34"/>
    <mergeCell ref="C35:D35"/>
    <mergeCell ref="C36:D36"/>
    <mergeCell ref="C39:D39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X3:X4"/>
    <mergeCell ref="X5:X8"/>
    <mergeCell ref="X9:X11"/>
    <mergeCell ref="X13:X22"/>
    <mergeCell ref="X23:X27"/>
    <mergeCell ref="X29:X30"/>
    <mergeCell ref="X32:X35"/>
    <mergeCell ref="X37:X38"/>
    <mergeCell ref="B3:D4"/>
  </mergeCells>
  <printOptions horizontalCentered="1"/>
  <pageMargins left="0.393700787401575" right="0.393700787401575" top="0.669291338582677" bottom="0.9842519685039371" header="0.511811023622047" footer="0.511811023622047"/>
  <pageSetup fitToHeight="1" fitToWidth="1" orientation="landscape" paperSize="9" scale="40"/>
  <headerFooter>
    <oddFooter>&amp;C&amp;P/&amp;N</oddFooter>
  </headerFooter>
  <rowBreaks count="2" manualBreakCount="2">
    <brk id="27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zoomScaleSheetLayoutView="100" workbookViewId="0" topLeftCell="A1">
      <selection activeCell="I8" sqref="I8"/>
    </sheetView>
  </sheetViews>
  <sheetFormatPr defaultColWidth="8.8515625" defaultRowHeight="15"/>
  <sheetData>
    <row r="2" spans="1:26" ht="25.5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7"/>
      <c r="U2" s="47"/>
      <c r="V2" s="47"/>
      <c r="W2" s="47"/>
      <c r="X2" s="47"/>
      <c r="Y2" s="47"/>
      <c r="Z2" s="27"/>
    </row>
    <row r="3" spans="1:26" ht="14.25">
      <c r="A3" s="28" t="s">
        <v>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8"/>
      <c r="U3" s="48"/>
      <c r="V3" s="48"/>
      <c r="W3" s="48"/>
      <c r="X3" s="48"/>
      <c r="Y3" s="48"/>
      <c r="Z3" s="28"/>
    </row>
    <row r="4" spans="1:26" ht="14.25">
      <c r="A4" s="29" t="s">
        <v>68</v>
      </c>
      <c r="B4" s="29"/>
      <c r="C4" s="29"/>
      <c r="D4" s="29" t="s">
        <v>69</v>
      </c>
      <c r="E4" s="29"/>
      <c r="F4" s="29" t="s">
        <v>70</v>
      </c>
      <c r="G4" s="29"/>
      <c r="H4" s="29" t="s">
        <v>71</v>
      </c>
      <c r="I4" s="29"/>
      <c r="J4" s="29" t="s">
        <v>72</v>
      </c>
      <c r="K4" s="29"/>
      <c r="L4" s="29" t="s">
        <v>73</v>
      </c>
      <c r="M4" s="29"/>
      <c r="N4" s="29" t="s">
        <v>74</v>
      </c>
      <c r="O4" s="29"/>
      <c r="P4" s="29" t="s">
        <v>75</v>
      </c>
      <c r="Q4" s="29"/>
      <c r="R4" s="29" t="s">
        <v>76</v>
      </c>
      <c r="S4" s="29"/>
      <c r="T4" s="49" t="s">
        <v>77</v>
      </c>
      <c r="U4" s="49"/>
      <c r="V4" s="49" t="s">
        <v>78</v>
      </c>
      <c r="W4" s="49"/>
      <c r="X4" s="49" t="s">
        <v>79</v>
      </c>
      <c r="Y4" s="49"/>
      <c r="Z4" s="57" t="s">
        <v>80</v>
      </c>
    </row>
    <row r="5" spans="1:26" ht="14.25">
      <c r="A5" s="29"/>
      <c r="B5" s="29"/>
      <c r="C5" s="29"/>
      <c r="D5" s="29" t="s">
        <v>81</v>
      </c>
      <c r="E5" s="29" t="s">
        <v>82</v>
      </c>
      <c r="F5" s="29" t="s">
        <v>83</v>
      </c>
      <c r="G5" s="29" t="s">
        <v>84</v>
      </c>
      <c r="H5" s="29" t="s">
        <v>83</v>
      </c>
      <c r="I5" s="29" t="s">
        <v>84</v>
      </c>
      <c r="J5" s="29" t="s">
        <v>83</v>
      </c>
      <c r="K5" s="29" t="s">
        <v>84</v>
      </c>
      <c r="L5" s="29" t="s">
        <v>83</v>
      </c>
      <c r="M5" s="29" t="s">
        <v>84</v>
      </c>
      <c r="N5" s="29" t="s">
        <v>83</v>
      </c>
      <c r="O5" s="29" t="s">
        <v>84</v>
      </c>
      <c r="P5" s="29" t="s">
        <v>83</v>
      </c>
      <c r="Q5" s="29" t="s">
        <v>84</v>
      </c>
      <c r="R5" s="29" t="s">
        <v>83</v>
      </c>
      <c r="S5" s="29" t="s">
        <v>84</v>
      </c>
      <c r="T5" s="49" t="s">
        <v>83</v>
      </c>
      <c r="U5" s="49" t="s">
        <v>84</v>
      </c>
      <c r="V5" s="49" t="s">
        <v>83</v>
      </c>
      <c r="W5" s="49" t="s">
        <v>84</v>
      </c>
      <c r="X5" s="49" t="s">
        <v>83</v>
      </c>
      <c r="Y5" s="49" t="s">
        <v>84</v>
      </c>
      <c r="Z5" s="58"/>
    </row>
    <row r="6" spans="1:26" ht="14.25">
      <c r="A6" s="30" t="s">
        <v>85</v>
      </c>
      <c r="B6" s="31" t="s">
        <v>86</v>
      </c>
      <c r="C6" s="32" t="s">
        <v>87</v>
      </c>
      <c r="D6" s="29">
        <v>3</v>
      </c>
      <c r="E6" s="29" t="s">
        <v>88</v>
      </c>
      <c r="F6" s="33">
        <v>1010</v>
      </c>
      <c r="G6" s="33">
        <f aca="true" t="shared" si="0" ref="G6:G25">+$D6*F6</f>
        <v>3030</v>
      </c>
      <c r="H6" s="33">
        <v>988</v>
      </c>
      <c r="I6" s="33">
        <f aca="true" t="shared" si="1" ref="I6:I25">+$D6*H6</f>
        <v>2964</v>
      </c>
      <c r="J6" s="33">
        <v>1021</v>
      </c>
      <c r="K6" s="33">
        <f aca="true" t="shared" si="2" ref="K6:K25">+$D6*J6</f>
        <v>3063</v>
      </c>
      <c r="L6" s="33">
        <v>1037</v>
      </c>
      <c r="M6" s="33">
        <f aca="true" t="shared" si="3" ref="M6:M25">+$D6*L6</f>
        <v>3111</v>
      </c>
      <c r="N6" s="33">
        <v>1069</v>
      </c>
      <c r="O6" s="33">
        <f aca="true" t="shared" si="4" ref="O6:O25">+$D6*N6</f>
        <v>3207</v>
      </c>
      <c r="P6" s="33">
        <v>1058</v>
      </c>
      <c r="Q6" s="33">
        <f aca="true" t="shared" si="5" ref="Q6:Q25">+$D6*P6</f>
        <v>3174</v>
      </c>
      <c r="R6" s="33">
        <v>1048</v>
      </c>
      <c r="S6" s="33">
        <f aca="true" t="shared" si="6" ref="S6:S25">+$D6*R6</f>
        <v>3144</v>
      </c>
      <c r="T6" s="33">
        <v>1080</v>
      </c>
      <c r="U6" s="33">
        <f aca="true" t="shared" si="7" ref="U6:U25">+$D6*T6</f>
        <v>3240</v>
      </c>
      <c r="V6" s="33">
        <v>1534</v>
      </c>
      <c r="W6" s="33">
        <f aca="true" t="shared" si="8" ref="W6:W25">+$D6*V6</f>
        <v>4602</v>
      </c>
      <c r="X6" s="33">
        <v>1667</v>
      </c>
      <c r="Y6" s="33">
        <f aca="true" t="shared" si="9" ref="Y6:Y25">+$D6*X6</f>
        <v>5001</v>
      </c>
      <c r="Z6" s="57"/>
    </row>
    <row r="7" spans="1:26" ht="14.25">
      <c r="A7" s="29"/>
      <c r="B7" s="34"/>
      <c r="C7" s="32" t="s">
        <v>89</v>
      </c>
      <c r="D7" s="29">
        <v>20</v>
      </c>
      <c r="E7" s="29" t="s">
        <v>90</v>
      </c>
      <c r="F7" s="33">
        <v>92</v>
      </c>
      <c r="G7" s="33">
        <f t="shared" si="0"/>
        <v>1840</v>
      </c>
      <c r="H7" s="33">
        <v>90</v>
      </c>
      <c r="I7" s="33">
        <f t="shared" si="1"/>
        <v>1800</v>
      </c>
      <c r="J7" s="33">
        <v>93</v>
      </c>
      <c r="K7" s="33">
        <f t="shared" si="2"/>
        <v>1860</v>
      </c>
      <c r="L7" s="33">
        <v>94</v>
      </c>
      <c r="M7" s="33">
        <f t="shared" si="3"/>
        <v>1880</v>
      </c>
      <c r="N7" s="33">
        <v>97</v>
      </c>
      <c r="O7" s="33">
        <f t="shared" si="4"/>
        <v>1940</v>
      </c>
      <c r="P7" s="33">
        <v>96</v>
      </c>
      <c r="Q7" s="33">
        <f t="shared" si="5"/>
        <v>1920</v>
      </c>
      <c r="R7" s="33">
        <v>95</v>
      </c>
      <c r="S7" s="33">
        <f t="shared" si="6"/>
        <v>1900</v>
      </c>
      <c r="T7" s="33">
        <v>98</v>
      </c>
      <c r="U7" s="33">
        <f t="shared" si="7"/>
        <v>1960</v>
      </c>
      <c r="V7" s="33">
        <v>147</v>
      </c>
      <c r="W7" s="33">
        <f t="shared" si="8"/>
        <v>2940</v>
      </c>
      <c r="X7" s="33">
        <v>160</v>
      </c>
      <c r="Y7" s="33">
        <f t="shared" si="9"/>
        <v>3200</v>
      </c>
      <c r="Z7" s="59"/>
    </row>
    <row r="8" spans="1:26" ht="36">
      <c r="A8" s="29"/>
      <c r="B8" s="34"/>
      <c r="C8" s="35" t="s">
        <v>91</v>
      </c>
      <c r="D8" s="29">
        <v>250</v>
      </c>
      <c r="E8" s="29" t="s">
        <v>90</v>
      </c>
      <c r="F8" s="33">
        <v>21</v>
      </c>
      <c r="G8" s="33">
        <f t="shared" si="0"/>
        <v>5250</v>
      </c>
      <c r="H8" s="33">
        <v>20</v>
      </c>
      <c r="I8" s="33">
        <f t="shared" si="1"/>
        <v>5000</v>
      </c>
      <c r="J8" s="33">
        <v>21</v>
      </c>
      <c r="K8" s="33">
        <f t="shared" si="2"/>
        <v>5250</v>
      </c>
      <c r="L8" s="33">
        <v>21</v>
      </c>
      <c r="M8" s="33">
        <f t="shared" si="3"/>
        <v>5250</v>
      </c>
      <c r="N8" s="33">
        <v>22</v>
      </c>
      <c r="O8" s="33">
        <f t="shared" si="4"/>
        <v>5500</v>
      </c>
      <c r="P8" s="33">
        <v>22</v>
      </c>
      <c r="Q8" s="33">
        <f t="shared" si="5"/>
        <v>5500</v>
      </c>
      <c r="R8" s="33">
        <v>21</v>
      </c>
      <c r="S8" s="33">
        <f t="shared" si="6"/>
        <v>5250</v>
      </c>
      <c r="T8" s="33">
        <v>22</v>
      </c>
      <c r="U8" s="33">
        <f t="shared" si="7"/>
        <v>5500</v>
      </c>
      <c r="V8" s="33">
        <v>35</v>
      </c>
      <c r="W8" s="33">
        <f t="shared" si="8"/>
        <v>8750</v>
      </c>
      <c r="X8" s="33">
        <v>38</v>
      </c>
      <c r="Y8" s="33">
        <f t="shared" si="9"/>
        <v>9500</v>
      </c>
      <c r="Z8" s="59"/>
    </row>
    <row r="9" spans="1:26" ht="48">
      <c r="A9" s="29"/>
      <c r="B9" s="34"/>
      <c r="C9" s="35" t="s">
        <v>92</v>
      </c>
      <c r="D9" s="29">
        <v>40</v>
      </c>
      <c r="E9" s="29" t="s">
        <v>90</v>
      </c>
      <c r="F9" s="33">
        <v>159</v>
      </c>
      <c r="G9" s="33">
        <f t="shared" si="0"/>
        <v>6360</v>
      </c>
      <c r="H9" s="33">
        <v>156</v>
      </c>
      <c r="I9" s="33">
        <f t="shared" si="1"/>
        <v>6240</v>
      </c>
      <c r="J9" s="33">
        <v>161</v>
      </c>
      <c r="K9" s="33">
        <f t="shared" si="2"/>
        <v>6440</v>
      </c>
      <c r="L9" s="33">
        <v>163</v>
      </c>
      <c r="M9" s="33">
        <f t="shared" si="3"/>
        <v>6520</v>
      </c>
      <c r="N9" s="33">
        <v>168</v>
      </c>
      <c r="O9" s="33">
        <f t="shared" si="4"/>
        <v>6720</v>
      </c>
      <c r="P9" s="33">
        <v>167</v>
      </c>
      <c r="Q9" s="33">
        <f t="shared" si="5"/>
        <v>6680</v>
      </c>
      <c r="R9" s="33">
        <v>165</v>
      </c>
      <c r="S9" s="33">
        <f t="shared" si="6"/>
        <v>6600</v>
      </c>
      <c r="T9" s="33">
        <v>170</v>
      </c>
      <c r="U9" s="33">
        <f t="shared" si="7"/>
        <v>6800</v>
      </c>
      <c r="V9" s="33">
        <v>243</v>
      </c>
      <c r="W9" s="33">
        <f t="shared" si="8"/>
        <v>9720</v>
      </c>
      <c r="X9" s="33">
        <v>264</v>
      </c>
      <c r="Y9" s="33">
        <f t="shared" si="9"/>
        <v>10560</v>
      </c>
      <c r="Z9" s="59"/>
    </row>
    <row r="10" spans="1:26" ht="36">
      <c r="A10" s="29"/>
      <c r="B10" s="34"/>
      <c r="C10" s="35" t="s">
        <v>93</v>
      </c>
      <c r="D10" s="29">
        <v>40</v>
      </c>
      <c r="E10" s="29" t="s">
        <v>90</v>
      </c>
      <c r="F10" s="33">
        <v>189</v>
      </c>
      <c r="G10" s="33">
        <f t="shared" si="0"/>
        <v>7560</v>
      </c>
      <c r="H10" s="33">
        <v>185</v>
      </c>
      <c r="I10" s="33">
        <f t="shared" si="1"/>
        <v>7400</v>
      </c>
      <c r="J10" s="33">
        <v>191</v>
      </c>
      <c r="K10" s="33">
        <f t="shared" si="2"/>
        <v>7640</v>
      </c>
      <c r="L10" s="33">
        <v>194</v>
      </c>
      <c r="M10" s="33">
        <f t="shared" si="3"/>
        <v>7760</v>
      </c>
      <c r="N10" s="33">
        <v>200</v>
      </c>
      <c r="O10" s="33">
        <f t="shared" si="4"/>
        <v>8000</v>
      </c>
      <c r="P10" s="33">
        <v>198</v>
      </c>
      <c r="Q10" s="33">
        <f t="shared" si="5"/>
        <v>7920</v>
      </c>
      <c r="R10" s="33">
        <v>196</v>
      </c>
      <c r="S10" s="33">
        <f t="shared" si="6"/>
        <v>7840</v>
      </c>
      <c r="T10" s="33">
        <v>202</v>
      </c>
      <c r="U10" s="33">
        <f t="shared" si="7"/>
        <v>8080</v>
      </c>
      <c r="V10" s="33">
        <v>268</v>
      </c>
      <c r="W10" s="33">
        <f t="shared" si="8"/>
        <v>10720</v>
      </c>
      <c r="X10" s="33">
        <v>292</v>
      </c>
      <c r="Y10" s="33">
        <f t="shared" si="9"/>
        <v>11680</v>
      </c>
      <c r="Z10" s="58"/>
    </row>
    <row r="11" spans="1:26" ht="14.25">
      <c r="A11" s="29"/>
      <c r="B11" s="34" t="s">
        <v>94</v>
      </c>
      <c r="C11" s="32" t="s">
        <v>95</v>
      </c>
      <c r="D11" s="29">
        <v>1</v>
      </c>
      <c r="E11" s="29" t="s">
        <v>88</v>
      </c>
      <c r="F11" s="33">
        <v>1178</v>
      </c>
      <c r="G11" s="33">
        <f t="shared" si="0"/>
        <v>1178</v>
      </c>
      <c r="H11" s="33">
        <v>1153</v>
      </c>
      <c r="I11" s="33">
        <f t="shared" si="1"/>
        <v>1153</v>
      </c>
      <c r="J11" s="33">
        <v>1191</v>
      </c>
      <c r="K11" s="33">
        <f t="shared" si="2"/>
        <v>1191</v>
      </c>
      <c r="L11" s="33">
        <v>1210</v>
      </c>
      <c r="M11" s="33">
        <f t="shared" si="3"/>
        <v>1210</v>
      </c>
      <c r="N11" s="33">
        <v>1247</v>
      </c>
      <c r="O11" s="33">
        <f t="shared" si="4"/>
        <v>1247</v>
      </c>
      <c r="P11" s="33">
        <v>1235</v>
      </c>
      <c r="Q11" s="33">
        <f t="shared" si="5"/>
        <v>1235</v>
      </c>
      <c r="R11" s="33">
        <v>1222</v>
      </c>
      <c r="S11" s="33">
        <f t="shared" si="6"/>
        <v>1222</v>
      </c>
      <c r="T11" s="33">
        <v>1260</v>
      </c>
      <c r="U11" s="33">
        <f t="shared" si="7"/>
        <v>1260</v>
      </c>
      <c r="V11" s="33">
        <v>1891</v>
      </c>
      <c r="W11" s="33">
        <f t="shared" si="8"/>
        <v>1891</v>
      </c>
      <c r="X11" s="33">
        <v>2056</v>
      </c>
      <c r="Y11" s="33">
        <f t="shared" si="9"/>
        <v>2056</v>
      </c>
      <c r="Z11" s="60" t="s">
        <v>96</v>
      </c>
    </row>
    <row r="12" spans="1:26" ht="14.25">
      <c r="A12" s="29"/>
      <c r="B12" s="34"/>
      <c r="C12" s="32" t="s">
        <v>97</v>
      </c>
      <c r="D12" s="29">
        <v>2</v>
      </c>
      <c r="E12" s="29" t="s">
        <v>88</v>
      </c>
      <c r="F12" s="33">
        <v>1094</v>
      </c>
      <c r="G12" s="33">
        <f t="shared" si="0"/>
        <v>2188</v>
      </c>
      <c r="H12" s="33">
        <v>1071</v>
      </c>
      <c r="I12" s="33">
        <f t="shared" si="1"/>
        <v>2142</v>
      </c>
      <c r="J12" s="33">
        <v>1106</v>
      </c>
      <c r="K12" s="33">
        <f t="shared" si="2"/>
        <v>2212</v>
      </c>
      <c r="L12" s="33">
        <v>1123</v>
      </c>
      <c r="M12" s="33">
        <f t="shared" si="3"/>
        <v>2246</v>
      </c>
      <c r="N12" s="33">
        <v>1158</v>
      </c>
      <c r="O12" s="33">
        <f t="shared" si="4"/>
        <v>2316</v>
      </c>
      <c r="P12" s="33">
        <v>1147</v>
      </c>
      <c r="Q12" s="33">
        <f t="shared" si="5"/>
        <v>2294</v>
      </c>
      <c r="R12" s="33">
        <v>1135</v>
      </c>
      <c r="S12" s="33">
        <f t="shared" si="6"/>
        <v>2270</v>
      </c>
      <c r="T12" s="33">
        <v>1170</v>
      </c>
      <c r="U12" s="33">
        <f t="shared" si="7"/>
        <v>2340</v>
      </c>
      <c r="V12" s="33">
        <v>1649</v>
      </c>
      <c r="W12" s="33">
        <f t="shared" si="8"/>
        <v>3298</v>
      </c>
      <c r="X12" s="33">
        <v>1792</v>
      </c>
      <c r="Y12" s="33">
        <f t="shared" si="9"/>
        <v>3584</v>
      </c>
      <c r="Z12" s="61"/>
    </row>
    <row r="13" spans="1:26" ht="14.25">
      <c r="A13" s="29"/>
      <c r="B13" s="34"/>
      <c r="C13" s="32" t="s">
        <v>98</v>
      </c>
      <c r="D13" s="29">
        <v>14</v>
      </c>
      <c r="E13" s="29" t="s">
        <v>90</v>
      </c>
      <c r="F13" s="33">
        <v>101</v>
      </c>
      <c r="G13" s="33">
        <f t="shared" si="0"/>
        <v>1414</v>
      </c>
      <c r="H13" s="33">
        <v>99</v>
      </c>
      <c r="I13" s="33">
        <f t="shared" si="1"/>
        <v>1386</v>
      </c>
      <c r="J13" s="33">
        <v>102</v>
      </c>
      <c r="K13" s="33">
        <f t="shared" si="2"/>
        <v>1428</v>
      </c>
      <c r="L13" s="33">
        <v>104</v>
      </c>
      <c r="M13" s="33">
        <f t="shared" si="3"/>
        <v>1456</v>
      </c>
      <c r="N13" s="33">
        <v>107</v>
      </c>
      <c r="O13" s="33">
        <f t="shared" si="4"/>
        <v>1498</v>
      </c>
      <c r="P13" s="33">
        <v>106</v>
      </c>
      <c r="Q13" s="33">
        <f t="shared" si="5"/>
        <v>1484</v>
      </c>
      <c r="R13" s="33">
        <v>105</v>
      </c>
      <c r="S13" s="33">
        <f t="shared" si="6"/>
        <v>1470</v>
      </c>
      <c r="T13" s="33">
        <v>108</v>
      </c>
      <c r="U13" s="33">
        <f t="shared" si="7"/>
        <v>1512</v>
      </c>
      <c r="V13" s="33">
        <v>153</v>
      </c>
      <c r="W13" s="33">
        <f t="shared" si="8"/>
        <v>2142</v>
      </c>
      <c r="X13" s="33">
        <v>167</v>
      </c>
      <c r="Y13" s="33">
        <f t="shared" si="9"/>
        <v>2338</v>
      </c>
      <c r="Z13" s="61"/>
    </row>
    <row r="14" spans="1:26" ht="14.25">
      <c r="A14" s="29"/>
      <c r="B14" s="34"/>
      <c r="C14" s="32" t="s">
        <v>99</v>
      </c>
      <c r="D14" s="29">
        <v>51</v>
      </c>
      <c r="E14" s="29" t="s">
        <v>90</v>
      </c>
      <c r="F14" s="33">
        <v>104</v>
      </c>
      <c r="G14" s="33">
        <f t="shared" si="0"/>
        <v>5304</v>
      </c>
      <c r="H14" s="33">
        <v>102</v>
      </c>
      <c r="I14" s="33">
        <f t="shared" si="1"/>
        <v>5202</v>
      </c>
      <c r="J14" s="33">
        <v>105</v>
      </c>
      <c r="K14" s="33">
        <f t="shared" si="2"/>
        <v>5355</v>
      </c>
      <c r="L14" s="33">
        <v>107</v>
      </c>
      <c r="M14" s="33">
        <f t="shared" si="3"/>
        <v>5457</v>
      </c>
      <c r="N14" s="33">
        <v>110</v>
      </c>
      <c r="O14" s="33">
        <f t="shared" si="4"/>
        <v>5610</v>
      </c>
      <c r="P14" s="33">
        <v>109</v>
      </c>
      <c r="Q14" s="33">
        <f t="shared" si="5"/>
        <v>5559</v>
      </c>
      <c r="R14" s="33">
        <v>108</v>
      </c>
      <c r="S14" s="33">
        <f t="shared" si="6"/>
        <v>5508</v>
      </c>
      <c r="T14" s="33">
        <v>111</v>
      </c>
      <c r="U14" s="33">
        <f t="shared" si="7"/>
        <v>5661</v>
      </c>
      <c r="V14" s="33">
        <v>153</v>
      </c>
      <c r="W14" s="33">
        <f t="shared" si="8"/>
        <v>7803</v>
      </c>
      <c r="X14" s="33">
        <v>167</v>
      </c>
      <c r="Y14" s="33">
        <f t="shared" si="9"/>
        <v>8517</v>
      </c>
      <c r="Z14" s="61"/>
    </row>
    <row r="15" spans="1:26" ht="14.25">
      <c r="A15" s="29"/>
      <c r="B15" s="34"/>
      <c r="C15" s="32" t="s">
        <v>100</v>
      </c>
      <c r="D15" s="29">
        <v>24</v>
      </c>
      <c r="E15" s="29" t="s">
        <v>90</v>
      </c>
      <c r="F15" s="33">
        <v>115</v>
      </c>
      <c r="G15" s="33">
        <f t="shared" si="0"/>
        <v>2760</v>
      </c>
      <c r="H15" s="33">
        <v>113</v>
      </c>
      <c r="I15" s="33">
        <f t="shared" si="1"/>
        <v>2712</v>
      </c>
      <c r="J15" s="33">
        <v>116</v>
      </c>
      <c r="K15" s="33">
        <f t="shared" si="2"/>
        <v>2784</v>
      </c>
      <c r="L15" s="33">
        <v>118</v>
      </c>
      <c r="M15" s="33">
        <f t="shared" si="3"/>
        <v>2832</v>
      </c>
      <c r="N15" s="33">
        <v>122</v>
      </c>
      <c r="O15" s="33">
        <f t="shared" si="4"/>
        <v>2928</v>
      </c>
      <c r="P15" s="33">
        <v>121</v>
      </c>
      <c r="Q15" s="33">
        <f t="shared" si="5"/>
        <v>2904</v>
      </c>
      <c r="R15" s="33">
        <v>119</v>
      </c>
      <c r="S15" s="33">
        <f t="shared" si="6"/>
        <v>2856</v>
      </c>
      <c r="T15" s="33">
        <v>123</v>
      </c>
      <c r="U15" s="33">
        <f t="shared" si="7"/>
        <v>2952</v>
      </c>
      <c r="V15" s="33">
        <v>179</v>
      </c>
      <c r="W15" s="33">
        <f t="shared" si="8"/>
        <v>4296</v>
      </c>
      <c r="X15" s="33">
        <v>194</v>
      </c>
      <c r="Y15" s="33">
        <f t="shared" si="9"/>
        <v>4656</v>
      </c>
      <c r="Z15" s="61"/>
    </row>
    <row r="16" spans="1:26" ht="14.25">
      <c r="A16" s="29"/>
      <c r="B16" s="34"/>
      <c r="C16" s="36" t="s">
        <v>101</v>
      </c>
      <c r="D16" s="29">
        <v>4.5</v>
      </c>
      <c r="E16" s="29" t="s">
        <v>102</v>
      </c>
      <c r="F16" s="37">
        <v>1967</v>
      </c>
      <c r="G16" s="33">
        <f t="shared" si="0"/>
        <v>8852</v>
      </c>
      <c r="H16" s="37">
        <v>1925</v>
      </c>
      <c r="I16" s="33">
        <f t="shared" si="1"/>
        <v>8663</v>
      </c>
      <c r="J16" s="37">
        <v>1988</v>
      </c>
      <c r="K16" s="33">
        <f t="shared" si="2"/>
        <v>8946</v>
      </c>
      <c r="L16" s="37">
        <v>2020</v>
      </c>
      <c r="M16" s="33">
        <f t="shared" si="3"/>
        <v>9090</v>
      </c>
      <c r="N16" s="37">
        <v>2083</v>
      </c>
      <c r="O16" s="33">
        <f t="shared" si="4"/>
        <v>9374</v>
      </c>
      <c r="P16" s="37">
        <v>2062</v>
      </c>
      <c r="Q16" s="33">
        <f t="shared" si="5"/>
        <v>9279</v>
      </c>
      <c r="R16" s="37">
        <v>2041</v>
      </c>
      <c r="S16" s="33">
        <f t="shared" si="6"/>
        <v>9185</v>
      </c>
      <c r="T16" s="37">
        <v>2104</v>
      </c>
      <c r="U16" s="33">
        <f t="shared" si="7"/>
        <v>9468</v>
      </c>
      <c r="V16" s="37">
        <v>2583</v>
      </c>
      <c r="W16" s="33">
        <f t="shared" si="8"/>
        <v>11624</v>
      </c>
      <c r="X16" s="37">
        <v>2807</v>
      </c>
      <c r="Y16" s="33">
        <f t="shared" si="9"/>
        <v>12632</v>
      </c>
      <c r="Z16" s="61"/>
    </row>
    <row r="17" spans="1:26" ht="14.25">
      <c r="A17" s="29"/>
      <c r="B17" s="34"/>
      <c r="C17" s="36" t="s">
        <v>103</v>
      </c>
      <c r="D17" s="29">
        <v>1</v>
      </c>
      <c r="E17" s="29" t="s">
        <v>104</v>
      </c>
      <c r="F17" s="37">
        <v>2628</v>
      </c>
      <c r="G17" s="33">
        <f t="shared" si="0"/>
        <v>2628</v>
      </c>
      <c r="H17" s="37">
        <v>2572</v>
      </c>
      <c r="I17" s="33">
        <f t="shared" si="1"/>
        <v>2572</v>
      </c>
      <c r="J17" s="37">
        <v>2656</v>
      </c>
      <c r="K17" s="33">
        <f t="shared" si="2"/>
        <v>2656</v>
      </c>
      <c r="L17" s="37">
        <v>2699</v>
      </c>
      <c r="M17" s="33">
        <f t="shared" si="3"/>
        <v>2699</v>
      </c>
      <c r="N17" s="37">
        <v>2783</v>
      </c>
      <c r="O17" s="33">
        <f t="shared" si="4"/>
        <v>2783</v>
      </c>
      <c r="P17" s="37">
        <v>2755</v>
      </c>
      <c r="Q17" s="33">
        <f t="shared" si="5"/>
        <v>2755</v>
      </c>
      <c r="R17" s="37">
        <v>2727</v>
      </c>
      <c r="S17" s="33">
        <f t="shared" si="6"/>
        <v>2727</v>
      </c>
      <c r="T17" s="37">
        <v>2811</v>
      </c>
      <c r="U17" s="33">
        <f t="shared" si="7"/>
        <v>2811</v>
      </c>
      <c r="V17" s="37">
        <v>3452</v>
      </c>
      <c r="W17" s="33">
        <f t="shared" si="8"/>
        <v>3452</v>
      </c>
      <c r="X17" s="37">
        <v>3751</v>
      </c>
      <c r="Y17" s="33">
        <f t="shared" si="9"/>
        <v>3751</v>
      </c>
      <c r="Z17" s="61"/>
    </row>
    <row r="18" spans="1:26" ht="14.25">
      <c r="A18" s="29"/>
      <c r="B18" s="34"/>
      <c r="C18" s="36" t="s">
        <v>105</v>
      </c>
      <c r="D18" s="29">
        <v>1</v>
      </c>
      <c r="E18" s="29" t="s">
        <v>104</v>
      </c>
      <c r="F18" s="37">
        <v>1948</v>
      </c>
      <c r="G18" s="33">
        <f t="shared" si="0"/>
        <v>1948</v>
      </c>
      <c r="H18" s="37">
        <v>1906</v>
      </c>
      <c r="I18" s="33">
        <f t="shared" si="1"/>
        <v>1906</v>
      </c>
      <c r="J18" s="37">
        <v>1968</v>
      </c>
      <c r="K18" s="33">
        <f t="shared" si="2"/>
        <v>1968</v>
      </c>
      <c r="L18" s="37">
        <v>2000</v>
      </c>
      <c r="M18" s="33">
        <f t="shared" si="3"/>
        <v>2000</v>
      </c>
      <c r="N18" s="37">
        <v>2062</v>
      </c>
      <c r="O18" s="33">
        <f t="shared" si="4"/>
        <v>2062</v>
      </c>
      <c r="P18" s="37">
        <v>2041</v>
      </c>
      <c r="Q18" s="33">
        <f t="shared" si="5"/>
        <v>2041</v>
      </c>
      <c r="R18" s="37">
        <v>2021</v>
      </c>
      <c r="S18" s="33">
        <f t="shared" si="6"/>
        <v>2021</v>
      </c>
      <c r="T18" s="37">
        <v>2083</v>
      </c>
      <c r="U18" s="33">
        <f t="shared" si="7"/>
        <v>2083</v>
      </c>
      <c r="V18" s="37">
        <v>2557</v>
      </c>
      <c r="W18" s="33">
        <f t="shared" si="8"/>
        <v>2557</v>
      </c>
      <c r="X18" s="37">
        <v>2779</v>
      </c>
      <c r="Y18" s="33">
        <f t="shared" si="9"/>
        <v>2779</v>
      </c>
      <c r="Z18" s="61"/>
    </row>
    <row r="19" spans="1:26" ht="14.25">
      <c r="A19" s="29"/>
      <c r="B19" s="34"/>
      <c r="C19" s="36" t="s">
        <v>106</v>
      </c>
      <c r="D19" s="29">
        <v>2</v>
      </c>
      <c r="E19" s="29" t="s">
        <v>104</v>
      </c>
      <c r="F19" s="37">
        <v>1957</v>
      </c>
      <c r="G19" s="33">
        <f t="shared" si="0"/>
        <v>3914</v>
      </c>
      <c r="H19" s="37">
        <v>1915</v>
      </c>
      <c r="I19" s="33">
        <f t="shared" si="1"/>
        <v>3830</v>
      </c>
      <c r="J19" s="37">
        <v>1978</v>
      </c>
      <c r="K19" s="33">
        <f t="shared" si="2"/>
        <v>3956</v>
      </c>
      <c r="L19" s="37">
        <v>2009</v>
      </c>
      <c r="M19" s="33">
        <f t="shared" si="3"/>
        <v>4018</v>
      </c>
      <c r="N19" s="37">
        <v>2072</v>
      </c>
      <c r="O19" s="33">
        <f t="shared" si="4"/>
        <v>4144</v>
      </c>
      <c r="P19" s="37">
        <v>2051</v>
      </c>
      <c r="Q19" s="33">
        <f t="shared" si="5"/>
        <v>4102</v>
      </c>
      <c r="R19" s="37">
        <v>2030</v>
      </c>
      <c r="S19" s="33">
        <f t="shared" si="6"/>
        <v>4060</v>
      </c>
      <c r="T19" s="37">
        <v>2093</v>
      </c>
      <c r="U19" s="33">
        <f t="shared" si="7"/>
        <v>4186</v>
      </c>
      <c r="V19" s="37">
        <v>2569</v>
      </c>
      <c r="W19" s="33">
        <f t="shared" si="8"/>
        <v>5138</v>
      </c>
      <c r="X19" s="37">
        <v>2792</v>
      </c>
      <c r="Y19" s="33">
        <f t="shared" si="9"/>
        <v>5584</v>
      </c>
      <c r="Z19" s="61"/>
    </row>
    <row r="20" spans="1:26" ht="14.25">
      <c r="A20" s="29"/>
      <c r="B20" s="34"/>
      <c r="C20" s="36" t="s">
        <v>107</v>
      </c>
      <c r="D20" s="29">
        <v>2</v>
      </c>
      <c r="E20" s="29" t="s">
        <v>104</v>
      </c>
      <c r="F20" s="37">
        <v>2628</v>
      </c>
      <c r="G20" s="33">
        <f t="shared" si="0"/>
        <v>5256</v>
      </c>
      <c r="H20" s="37">
        <v>2572</v>
      </c>
      <c r="I20" s="33">
        <f t="shared" si="1"/>
        <v>5144</v>
      </c>
      <c r="J20" s="37">
        <v>2656</v>
      </c>
      <c r="K20" s="33">
        <f t="shared" si="2"/>
        <v>5312</v>
      </c>
      <c r="L20" s="37">
        <v>2699</v>
      </c>
      <c r="M20" s="33">
        <f t="shared" si="3"/>
        <v>5398</v>
      </c>
      <c r="N20" s="37">
        <v>2783</v>
      </c>
      <c r="O20" s="33">
        <f t="shared" si="4"/>
        <v>5566</v>
      </c>
      <c r="P20" s="37">
        <v>2755</v>
      </c>
      <c r="Q20" s="33">
        <f t="shared" si="5"/>
        <v>5510</v>
      </c>
      <c r="R20" s="37">
        <v>2727</v>
      </c>
      <c r="S20" s="33">
        <f t="shared" si="6"/>
        <v>5454</v>
      </c>
      <c r="T20" s="37">
        <v>2811</v>
      </c>
      <c r="U20" s="33">
        <f t="shared" si="7"/>
        <v>5622</v>
      </c>
      <c r="V20" s="37">
        <v>3883</v>
      </c>
      <c r="W20" s="33">
        <f t="shared" si="8"/>
        <v>7766</v>
      </c>
      <c r="X20" s="37">
        <v>3967</v>
      </c>
      <c r="Y20" s="33">
        <f t="shared" si="9"/>
        <v>7934</v>
      </c>
      <c r="Z20" s="62"/>
    </row>
    <row r="21" spans="1:26" ht="14.25">
      <c r="A21" s="29" t="s">
        <v>108</v>
      </c>
      <c r="B21" s="29"/>
      <c r="C21" s="32" t="s">
        <v>109</v>
      </c>
      <c r="D21" s="29">
        <v>12</v>
      </c>
      <c r="E21" s="29" t="s">
        <v>104</v>
      </c>
      <c r="F21" s="33">
        <v>174</v>
      </c>
      <c r="G21" s="33">
        <f t="shared" si="0"/>
        <v>2088</v>
      </c>
      <c r="H21" s="33">
        <v>170</v>
      </c>
      <c r="I21" s="33">
        <f t="shared" si="1"/>
        <v>2040</v>
      </c>
      <c r="J21" s="33">
        <v>176</v>
      </c>
      <c r="K21" s="33">
        <f t="shared" si="2"/>
        <v>2112</v>
      </c>
      <c r="L21" s="33">
        <v>179</v>
      </c>
      <c r="M21" s="33">
        <f t="shared" si="3"/>
        <v>2148</v>
      </c>
      <c r="N21" s="33">
        <v>184</v>
      </c>
      <c r="O21" s="33">
        <f t="shared" si="4"/>
        <v>2208</v>
      </c>
      <c r="P21" s="33">
        <v>182</v>
      </c>
      <c r="Q21" s="33">
        <f t="shared" si="5"/>
        <v>2184</v>
      </c>
      <c r="R21" s="33">
        <v>180</v>
      </c>
      <c r="S21" s="33">
        <f t="shared" si="6"/>
        <v>2160</v>
      </c>
      <c r="T21" s="33">
        <v>186</v>
      </c>
      <c r="U21" s="33">
        <f t="shared" si="7"/>
        <v>2232</v>
      </c>
      <c r="V21" s="33">
        <v>256</v>
      </c>
      <c r="W21" s="33">
        <f t="shared" si="8"/>
        <v>3072</v>
      </c>
      <c r="X21" s="33">
        <v>278</v>
      </c>
      <c r="Y21" s="33">
        <f t="shared" si="9"/>
        <v>3336</v>
      </c>
      <c r="Z21" s="63" t="s">
        <v>110</v>
      </c>
    </row>
    <row r="22" spans="1:26" ht="14.25">
      <c r="A22" s="29"/>
      <c r="B22" s="29"/>
      <c r="C22" s="32" t="s">
        <v>111</v>
      </c>
      <c r="D22" s="29">
        <v>18</v>
      </c>
      <c r="E22" s="29" t="s">
        <v>104</v>
      </c>
      <c r="F22" s="33">
        <v>105</v>
      </c>
      <c r="G22" s="33">
        <f t="shared" si="0"/>
        <v>1890</v>
      </c>
      <c r="H22" s="33">
        <v>102</v>
      </c>
      <c r="I22" s="33">
        <f t="shared" si="1"/>
        <v>1836</v>
      </c>
      <c r="J22" s="33">
        <v>106</v>
      </c>
      <c r="K22" s="33">
        <f t="shared" si="2"/>
        <v>1908</v>
      </c>
      <c r="L22" s="33">
        <v>108</v>
      </c>
      <c r="M22" s="33">
        <f t="shared" si="3"/>
        <v>1944</v>
      </c>
      <c r="N22" s="33">
        <v>111</v>
      </c>
      <c r="O22" s="33">
        <f t="shared" si="4"/>
        <v>1998</v>
      </c>
      <c r="P22" s="33">
        <v>110</v>
      </c>
      <c r="Q22" s="33">
        <f t="shared" si="5"/>
        <v>1980</v>
      </c>
      <c r="R22" s="33">
        <v>109</v>
      </c>
      <c r="S22" s="33">
        <f t="shared" si="6"/>
        <v>1962</v>
      </c>
      <c r="T22" s="33">
        <v>112</v>
      </c>
      <c r="U22" s="33">
        <f t="shared" si="7"/>
        <v>2016</v>
      </c>
      <c r="V22" s="33">
        <v>153</v>
      </c>
      <c r="W22" s="33">
        <f t="shared" si="8"/>
        <v>2754</v>
      </c>
      <c r="X22" s="33">
        <v>167</v>
      </c>
      <c r="Y22" s="33">
        <f t="shared" si="9"/>
        <v>3006</v>
      </c>
      <c r="Z22" s="64"/>
    </row>
    <row r="23" spans="1:26" ht="14.25">
      <c r="A23" s="29"/>
      <c r="B23" s="29"/>
      <c r="C23" s="32" t="s">
        <v>112</v>
      </c>
      <c r="D23" s="29">
        <v>30</v>
      </c>
      <c r="E23" s="29" t="s">
        <v>104</v>
      </c>
      <c r="F23" s="33">
        <v>137</v>
      </c>
      <c r="G23" s="33">
        <f t="shared" si="0"/>
        <v>4110</v>
      </c>
      <c r="H23" s="33">
        <v>135</v>
      </c>
      <c r="I23" s="33">
        <f t="shared" si="1"/>
        <v>4050</v>
      </c>
      <c r="J23" s="33">
        <v>139</v>
      </c>
      <c r="K23" s="33">
        <f t="shared" si="2"/>
        <v>4170</v>
      </c>
      <c r="L23" s="33">
        <v>141</v>
      </c>
      <c r="M23" s="33">
        <f t="shared" si="3"/>
        <v>4230</v>
      </c>
      <c r="N23" s="33">
        <v>146</v>
      </c>
      <c r="O23" s="33">
        <f t="shared" si="4"/>
        <v>4380</v>
      </c>
      <c r="P23" s="33">
        <v>144</v>
      </c>
      <c r="Q23" s="33">
        <f t="shared" si="5"/>
        <v>4320</v>
      </c>
      <c r="R23" s="33">
        <v>143</v>
      </c>
      <c r="S23" s="33">
        <f t="shared" si="6"/>
        <v>4290</v>
      </c>
      <c r="T23" s="33">
        <v>147</v>
      </c>
      <c r="U23" s="33">
        <f t="shared" si="7"/>
        <v>4410</v>
      </c>
      <c r="V23" s="33">
        <v>204</v>
      </c>
      <c r="W23" s="33">
        <f t="shared" si="8"/>
        <v>6120</v>
      </c>
      <c r="X23" s="33">
        <v>222</v>
      </c>
      <c r="Y23" s="33">
        <f t="shared" si="9"/>
        <v>6660</v>
      </c>
      <c r="Z23" s="64"/>
    </row>
    <row r="24" spans="1:26" ht="14.25">
      <c r="A24" s="29"/>
      <c r="B24" s="29"/>
      <c r="C24" s="32" t="s">
        <v>113</v>
      </c>
      <c r="D24" s="29">
        <v>4</v>
      </c>
      <c r="E24" s="29" t="s">
        <v>104</v>
      </c>
      <c r="F24" s="33">
        <v>84</v>
      </c>
      <c r="G24" s="33">
        <f t="shared" si="0"/>
        <v>336</v>
      </c>
      <c r="H24" s="33">
        <v>82</v>
      </c>
      <c r="I24" s="33">
        <f t="shared" si="1"/>
        <v>328</v>
      </c>
      <c r="J24" s="33">
        <v>85</v>
      </c>
      <c r="K24" s="33">
        <f t="shared" si="2"/>
        <v>340</v>
      </c>
      <c r="L24" s="33">
        <v>86</v>
      </c>
      <c r="M24" s="33">
        <f t="shared" si="3"/>
        <v>344</v>
      </c>
      <c r="N24" s="33">
        <v>89</v>
      </c>
      <c r="O24" s="33">
        <f t="shared" si="4"/>
        <v>356</v>
      </c>
      <c r="P24" s="33">
        <v>88</v>
      </c>
      <c r="Q24" s="33">
        <f t="shared" si="5"/>
        <v>352</v>
      </c>
      <c r="R24" s="33">
        <v>87</v>
      </c>
      <c r="S24" s="33">
        <f t="shared" si="6"/>
        <v>348</v>
      </c>
      <c r="T24" s="33">
        <v>90</v>
      </c>
      <c r="U24" s="33">
        <f t="shared" si="7"/>
        <v>360</v>
      </c>
      <c r="V24" s="33">
        <v>128</v>
      </c>
      <c r="W24" s="33">
        <f t="shared" si="8"/>
        <v>512</v>
      </c>
      <c r="X24" s="33">
        <v>139</v>
      </c>
      <c r="Y24" s="33">
        <f t="shared" si="9"/>
        <v>556</v>
      </c>
      <c r="Z24" s="64"/>
    </row>
    <row r="25" spans="1:26" ht="14.25">
      <c r="A25" s="29"/>
      <c r="B25" s="29"/>
      <c r="C25" s="32" t="s">
        <v>114</v>
      </c>
      <c r="D25" s="29">
        <v>79</v>
      </c>
      <c r="E25" s="29" t="s">
        <v>102</v>
      </c>
      <c r="F25" s="33">
        <v>35</v>
      </c>
      <c r="G25" s="33">
        <f t="shared" si="0"/>
        <v>2765</v>
      </c>
      <c r="H25" s="33">
        <v>34</v>
      </c>
      <c r="I25" s="33">
        <f t="shared" si="1"/>
        <v>2686</v>
      </c>
      <c r="J25" s="33">
        <v>35</v>
      </c>
      <c r="K25" s="33">
        <f t="shared" si="2"/>
        <v>2765</v>
      </c>
      <c r="L25" s="33">
        <v>36</v>
      </c>
      <c r="M25" s="33">
        <f t="shared" si="3"/>
        <v>2844</v>
      </c>
      <c r="N25" s="33">
        <v>37</v>
      </c>
      <c r="O25" s="33">
        <f t="shared" si="4"/>
        <v>2923</v>
      </c>
      <c r="P25" s="33">
        <v>36</v>
      </c>
      <c r="Q25" s="33">
        <f t="shared" si="5"/>
        <v>2844</v>
      </c>
      <c r="R25" s="33">
        <v>36</v>
      </c>
      <c r="S25" s="33">
        <f t="shared" si="6"/>
        <v>2844</v>
      </c>
      <c r="T25" s="33">
        <v>37</v>
      </c>
      <c r="U25" s="33">
        <f t="shared" si="7"/>
        <v>2923</v>
      </c>
      <c r="V25" s="33">
        <v>51</v>
      </c>
      <c r="W25" s="33">
        <f t="shared" si="8"/>
        <v>4029</v>
      </c>
      <c r="X25" s="33">
        <v>56</v>
      </c>
      <c r="Y25" s="33">
        <f t="shared" si="9"/>
        <v>4424</v>
      </c>
      <c r="Z25" s="65"/>
    </row>
    <row r="26" spans="1:26" ht="14.25">
      <c r="A26" s="38" t="s">
        <v>115</v>
      </c>
      <c r="B26" s="39"/>
      <c r="C26" s="40"/>
      <c r="D26" s="38" t="s">
        <v>116</v>
      </c>
      <c r="E26" s="40"/>
      <c r="F26" s="41" t="s">
        <v>117</v>
      </c>
      <c r="G26" s="33">
        <f aca="true" t="shared" si="10" ref="G26:K26">SUM(G6:G25)</f>
        <v>70671</v>
      </c>
      <c r="H26" s="41" t="s">
        <v>117</v>
      </c>
      <c r="I26" s="33">
        <f t="shared" si="10"/>
        <v>69054</v>
      </c>
      <c r="J26" s="41" t="s">
        <v>117</v>
      </c>
      <c r="K26" s="33">
        <f t="shared" si="10"/>
        <v>71356</v>
      </c>
      <c r="L26" s="41" t="s">
        <v>117</v>
      </c>
      <c r="M26" s="33">
        <f aca="true" t="shared" si="11" ref="M26:Q26">SUM(M6:M25)</f>
        <v>72437</v>
      </c>
      <c r="N26" s="41" t="s">
        <v>117</v>
      </c>
      <c r="O26" s="33">
        <f t="shared" si="11"/>
        <v>74760</v>
      </c>
      <c r="P26" s="41" t="s">
        <v>117</v>
      </c>
      <c r="Q26" s="33">
        <f t="shared" si="11"/>
        <v>74037</v>
      </c>
      <c r="R26" s="50" t="s">
        <v>117</v>
      </c>
      <c r="S26" s="33">
        <f aca="true" t="shared" si="12" ref="S26:W26">SUM(S6:S25)</f>
        <v>73111</v>
      </c>
      <c r="T26" s="41" t="s">
        <v>117</v>
      </c>
      <c r="U26" s="33">
        <f t="shared" si="12"/>
        <v>75416</v>
      </c>
      <c r="V26" s="41" t="s">
        <v>117</v>
      </c>
      <c r="W26" s="33">
        <f t="shared" si="12"/>
        <v>103186</v>
      </c>
      <c r="X26" s="41" t="s">
        <v>117</v>
      </c>
      <c r="Y26" s="33">
        <f>SUM(Y6:Y25)</f>
        <v>111754</v>
      </c>
      <c r="Z26" s="32"/>
    </row>
    <row r="27" spans="1:26" ht="14.25">
      <c r="A27" s="42" t="s">
        <v>118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51"/>
      <c r="U27" s="51"/>
      <c r="V27" s="51"/>
      <c r="W27" s="51"/>
      <c r="X27" s="51"/>
      <c r="Y27" s="51"/>
      <c r="Z27" s="42"/>
    </row>
    <row r="28" spans="1:26" ht="14.25">
      <c r="A28" s="43" t="s">
        <v>119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52"/>
      <c r="V28" s="52"/>
      <c r="W28" s="52"/>
      <c r="X28" s="52"/>
      <c r="Y28" s="52"/>
      <c r="Z28" s="43"/>
    </row>
    <row r="29" spans="1:26" ht="14.25">
      <c r="A29" s="43" t="s">
        <v>120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52"/>
      <c r="V29" s="52"/>
      <c r="W29" s="52"/>
      <c r="X29" s="52"/>
      <c r="Y29" s="52"/>
      <c r="Z29" s="43"/>
    </row>
    <row r="30" spans="1:26" ht="14.25">
      <c r="A30" s="44" t="s">
        <v>121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3"/>
      <c r="R30" s="45"/>
      <c r="S30" s="45"/>
      <c r="T30" s="53"/>
      <c r="U30" s="54"/>
      <c r="V30" s="53"/>
      <c r="W30" s="53"/>
      <c r="X30" s="53"/>
      <c r="Y30" s="53"/>
      <c r="Z30" s="45"/>
    </row>
    <row r="31" spans="1:26" ht="14.25">
      <c r="A31" s="46" t="s">
        <v>122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3"/>
      <c r="R31" s="45"/>
      <c r="S31" s="45"/>
      <c r="T31" s="53"/>
      <c r="U31" s="55"/>
      <c r="V31" s="53"/>
      <c r="W31" s="53"/>
      <c r="X31" s="53"/>
      <c r="Y31" s="53"/>
      <c r="Z31" s="45"/>
    </row>
    <row r="32" spans="1:26" ht="14.25">
      <c r="A32" s="46" t="s">
        <v>123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3"/>
      <c r="R32" s="45"/>
      <c r="S32" s="45"/>
      <c r="T32" s="53"/>
      <c r="U32" s="53"/>
      <c r="V32" s="53"/>
      <c r="W32" s="53"/>
      <c r="X32" s="53"/>
      <c r="Y32" s="53"/>
      <c r="Z32" s="45"/>
    </row>
    <row r="33" spans="1:26" ht="14.25">
      <c r="A33" s="46" t="s">
        <v>124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6"/>
      <c r="U33" s="56"/>
      <c r="V33" s="56"/>
      <c r="W33" s="56"/>
      <c r="X33" s="56"/>
      <c r="Y33" s="56"/>
      <c r="Z33" s="44"/>
    </row>
  </sheetData>
  <sheetProtection/>
  <mergeCells count="25">
    <mergeCell ref="A2:Z2"/>
    <mergeCell ref="A3:Z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6:C26"/>
    <mergeCell ref="D26:E26"/>
    <mergeCell ref="A27:Z27"/>
    <mergeCell ref="A6:A20"/>
    <mergeCell ref="B6:B10"/>
    <mergeCell ref="B11:B20"/>
    <mergeCell ref="Z4:Z5"/>
    <mergeCell ref="Z6:Z10"/>
    <mergeCell ref="Z11:Z20"/>
    <mergeCell ref="Z21:Z25"/>
    <mergeCell ref="A4:C5"/>
    <mergeCell ref="A21:B25"/>
  </mergeCells>
  <printOptions/>
  <pageMargins left="0.75" right="0.75" top="1" bottom="1" header="0.5" footer="0.5"/>
  <pageSetup fitToHeight="0" fitToWidth="1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SheetLayoutView="100" workbookViewId="0" topLeftCell="A1">
      <selection activeCell="S20" sqref="S20"/>
    </sheetView>
  </sheetViews>
  <sheetFormatPr defaultColWidth="8.8515625" defaultRowHeight="15"/>
  <sheetData>
    <row r="1" spans="1:21" ht="25.5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4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>
      <c r="A3" s="5" t="s">
        <v>126</v>
      </c>
      <c r="B3" s="5"/>
      <c r="C3" s="5"/>
      <c r="D3" s="6" t="s">
        <v>69</v>
      </c>
      <c r="E3" s="6"/>
      <c r="F3" s="6" t="s">
        <v>70</v>
      </c>
      <c r="G3" s="6"/>
      <c r="H3" s="6" t="s">
        <v>71</v>
      </c>
      <c r="I3" s="6"/>
      <c r="J3" s="6" t="s">
        <v>72</v>
      </c>
      <c r="K3" s="6"/>
      <c r="L3" s="6" t="s">
        <v>73</v>
      </c>
      <c r="M3" s="6"/>
      <c r="N3" s="6" t="s">
        <v>74</v>
      </c>
      <c r="O3" s="6"/>
      <c r="P3" s="6" t="s">
        <v>75</v>
      </c>
      <c r="Q3" s="6"/>
      <c r="R3" s="6" t="s">
        <v>76</v>
      </c>
      <c r="S3" s="6"/>
      <c r="T3" s="6" t="s">
        <v>77</v>
      </c>
      <c r="U3" s="6"/>
    </row>
    <row r="4" spans="1:21" ht="14.25">
      <c r="A4" s="5"/>
      <c r="B4" s="5"/>
      <c r="C4" s="5"/>
      <c r="D4" s="6" t="s">
        <v>82</v>
      </c>
      <c r="E4" s="6" t="s">
        <v>81</v>
      </c>
      <c r="F4" s="6" t="s">
        <v>83</v>
      </c>
      <c r="G4" s="6" t="s">
        <v>84</v>
      </c>
      <c r="H4" s="6" t="s">
        <v>83</v>
      </c>
      <c r="I4" s="6" t="s">
        <v>84</v>
      </c>
      <c r="J4" s="6" t="s">
        <v>83</v>
      </c>
      <c r="K4" s="6" t="s">
        <v>84</v>
      </c>
      <c r="L4" s="6" t="s">
        <v>83</v>
      </c>
      <c r="M4" s="6" t="s">
        <v>84</v>
      </c>
      <c r="N4" s="6" t="s">
        <v>83</v>
      </c>
      <c r="O4" s="6" t="s">
        <v>84</v>
      </c>
      <c r="P4" s="6" t="s">
        <v>83</v>
      </c>
      <c r="Q4" s="6" t="s">
        <v>84</v>
      </c>
      <c r="R4" s="6" t="s">
        <v>83</v>
      </c>
      <c r="S4" s="6" t="s">
        <v>84</v>
      </c>
      <c r="T4" s="6" t="s">
        <v>83</v>
      </c>
      <c r="U4" s="6" t="s">
        <v>84</v>
      </c>
    </row>
    <row r="5" spans="1:21" ht="14.25">
      <c r="A5" s="7" t="s">
        <v>127</v>
      </c>
      <c r="B5" s="7"/>
      <c r="C5" s="8" t="s">
        <v>128</v>
      </c>
      <c r="D5" s="6" t="s">
        <v>129</v>
      </c>
      <c r="E5" s="6">
        <v>308</v>
      </c>
      <c r="F5" s="25">
        <v>1337</v>
      </c>
      <c r="G5" s="25">
        <f aca="true" t="shared" si="0" ref="G5:G9">E5*F5</f>
        <v>411796</v>
      </c>
      <c r="H5" s="25">
        <v>1340</v>
      </c>
      <c r="I5" s="25">
        <f aca="true" t="shared" si="1" ref="I5:I9">E5*H5</f>
        <v>412720</v>
      </c>
      <c r="J5" s="25">
        <v>1378</v>
      </c>
      <c r="K5" s="25">
        <f aca="true" t="shared" si="2" ref="K5:K9">E5*J5</f>
        <v>424424</v>
      </c>
      <c r="L5" s="25">
        <v>1447</v>
      </c>
      <c r="M5" s="25">
        <f aca="true" t="shared" si="3" ref="M5:M9">E5*L5</f>
        <v>445676</v>
      </c>
      <c r="N5" s="25">
        <v>1510</v>
      </c>
      <c r="O5" s="25">
        <f aca="true" t="shared" si="4" ref="O5:O9">E5*N5</f>
        <v>465080</v>
      </c>
      <c r="P5" s="25">
        <v>1513</v>
      </c>
      <c r="Q5" s="25">
        <f aca="true" t="shared" si="5" ref="Q5:Q9">E5*P5</f>
        <v>466004</v>
      </c>
      <c r="R5" s="25">
        <v>1575</v>
      </c>
      <c r="S5" s="25">
        <f aca="true" t="shared" si="6" ref="S5:S9">E5*R5</f>
        <v>485100</v>
      </c>
      <c r="T5" s="25">
        <v>1607</v>
      </c>
      <c r="U5" s="25">
        <f aca="true" t="shared" si="7" ref="U5:U9">E5*T5</f>
        <v>494956</v>
      </c>
    </row>
    <row r="6" spans="1:21" ht="14.25">
      <c r="A6" s="7"/>
      <c r="B6" s="7"/>
      <c r="C6" s="8" t="s">
        <v>130</v>
      </c>
      <c r="D6" s="6" t="s">
        <v>129</v>
      </c>
      <c r="E6" s="6">
        <v>690</v>
      </c>
      <c r="F6" s="25">
        <v>296</v>
      </c>
      <c r="G6" s="25">
        <f t="shared" si="0"/>
        <v>204240</v>
      </c>
      <c r="H6" s="25">
        <v>297</v>
      </c>
      <c r="I6" s="25">
        <f t="shared" si="1"/>
        <v>204930</v>
      </c>
      <c r="J6" s="25">
        <v>306</v>
      </c>
      <c r="K6" s="25">
        <f t="shared" si="2"/>
        <v>211140</v>
      </c>
      <c r="L6" s="25">
        <v>321</v>
      </c>
      <c r="M6" s="25">
        <f t="shared" si="3"/>
        <v>221490</v>
      </c>
      <c r="N6" s="25">
        <v>336</v>
      </c>
      <c r="O6" s="25">
        <f t="shared" si="4"/>
        <v>231840</v>
      </c>
      <c r="P6" s="25">
        <v>338</v>
      </c>
      <c r="Q6" s="25">
        <f t="shared" si="5"/>
        <v>233220</v>
      </c>
      <c r="R6" s="25">
        <v>353</v>
      </c>
      <c r="S6" s="25">
        <f t="shared" si="6"/>
        <v>243570</v>
      </c>
      <c r="T6" s="25">
        <v>360</v>
      </c>
      <c r="U6" s="25">
        <f t="shared" si="7"/>
        <v>248400</v>
      </c>
    </row>
    <row r="7" spans="1:21" ht="24">
      <c r="A7" s="7"/>
      <c r="B7" s="7"/>
      <c r="C7" s="8" t="s">
        <v>131</v>
      </c>
      <c r="D7" s="6" t="s">
        <v>90</v>
      </c>
      <c r="E7" s="6">
        <v>5500</v>
      </c>
      <c r="F7" s="25">
        <v>40</v>
      </c>
      <c r="G7" s="25">
        <f t="shared" si="0"/>
        <v>220000</v>
      </c>
      <c r="H7" s="25">
        <v>40</v>
      </c>
      <c r="I7" s="25">
        <f t="shared" si="1"/>
        <v>220000</v>
      </c>
      <c r="J7" s="25">
        <v>41</v>
      </c>
      <c r="K7" s="25">
        <f t="shared" si="2"/>
        <v>225500</v>
      </c>
      <c r="L7" s="25">
        <v>43</v>
      </c>
      <c r="M7" s="25">
        <f t="shared" si="3"/>
        <v>236500</v>
      </c>
      <c r="N7" s="25">
        <v>45</v>
      </c>
      <c r="O7" s="25">
        <f t="shared" si="4"/>
        <v>247500</v>
      </c>
      <c r="P7" s="25">
        <v>46</v>
      </c>
      <c r="Q7" s="25">
        <f t="shared" si="5"/>
        <v>253000</v>
      </c>
      <c r="R7" s="25">
        <v>48</v>
      </c>
      <c r="S7" s="25">
        <f t="shared" si="6"/>
        <v>264000</v>
      </c>
      <c r="T7" s="25">
        <v>49</v>
      </c>
      <c r="U7" s="25">
        <f t="shared" si="7"/>
        <v>269500</v>
      </c>
    </row>
    <row r="8" spans="1:21" ht="14.25">
      <c r="A8" s="7"/>
      <c r="B8" s="7"/>
      <c r="C8" s="8" t="s">
        <v>132</v>
      </c>
      <c r="D8" s="6" t="s">
        <v>90</v>
      </c>
      <c r="E8" s="6">
        <v>4500</v>
      </c>
      <c r="F8" s="25">
        <v>24</v>
      </c>
      <c r="G8" s="25">
        <f t="shared" si="0"/>
        <v>108000</v>
      </c>
      <c r="H8" s="25">
        <v>24</v>
      </c>
      <c r="I8" s="25">
        <f t="shared" si="1"/>
        <v>108000</v>
      </c>
      <c r="J8" s="25">
        <v>25</v>
      </c>
      <c r="K8" s="25">
        <f t="shared" si="2"/>
        <v>112500</v>
      </c>
      <c r="L8" s="25">
        <v>26</v>
      </c>
      <c r="M8" s="25">
        <f t="shared" si="3"/>
        <v>117000</v>
      </c>
      <c r="N8" s="25">
        <v>27</v>
      </c>
      <c r="O8" s="25">
        <f t="shared" si="4"/>
        <v>121500</v>
      </c>
      <c r="P8" s="25">
        <v>27</v>
      </c>
      <c r="Q8" s="25">
        <f t="shared" si="5"/>
        <v>121500</v>
      </c>
      <c r="R8" s="25">
        <v>28</v>
      </c>
      <c r="S8" s="25">
        <f t="shared" si="6"/>
        <v>126000</v>
      </c>
      <c r="T8" s="25">
        <v>29</v>
      </c>
      <c r="U8" s="25">
        <f t="shared" si="7"/>
        <v>130500</v>
      </c>
    </row>
    <row r="9" spans="1:21" ht="14.25">
      <c r="A9" s="7"/>
      <c r="B9" s="7"/>
      <c r="C9" s="6" t="s">
        <v>133</v>
      </c>
      <c r="D9" s="6" t="s">
        <v>90</v>
      </c>
      <c r="E9" s="6">
        <v>10000</v>
      </c>
      <c r="F9" s="25">
        <v>12</v>
      </c>
      <c r="G9" s="25">
        <f t="shared" si="0"/>
        <v>120000</v>
      </c>
      <c r="H9" s="25">
        <v>12</v>
      </c>
      <c r="I9" s="25">
        <f t="shared" si="1"/>
        <v>120000</v>
      </c>
      <c r="J9" s="25">
        <v>12</v>
      </c>
      <c r="K9" s="25">
        <f t="shared" si="2"/>
        <v>120000</v>
      </c>
      <c r="L9" s="25">
        <v>12</v>
      </c>
      <c r="M9" s="25">
        <f t="shared" si="3"/>
        <v>120000</v>
      </c>
      <c r="N9" s="25">
        <v>13</v>
      </c>
      <c r="O9" s="25">
        <f t="shared" si="4"/>
        <v>130000</v>
      </c>
      <c r="P9" s="25">
        <v>13</v>
      </c>
      <c r="Q9" s="25">
        <f t="shared" si="5"/>
        <v>130000</v>
      </c>
      <c r="R9" s="25">
        <v>14</v>
      </c>
      <c r="S9" s="25">
        <f t="shared" si="6"/>
        <v>140000</v>
      </c>
      <c r="T9" s="25">
        <v>14</v>
      </c>
      <c r="U9" s="25">
        <f t="shared" si="7"/>
        <v>140000</v>
      </c>
    </row>
    <row r="10" spans="1:21" ht="14.25">
      <c r="A10" s="6" t="s">
        <v>115</v>
      </c>
      <c r="B10" s="6"/>
      <c r="C10" s="6"/>
      <c r="D10" s="6" t="s">
        <v>134</v>
      </c>
      <c r="E10" s="6"/>
      <c r="F10" s="10" t="s">
        <v>117</v>
      </c>
      <c r="G10" s="25">
        <f aca="true" t="shared" si="8" ref="G10:K10">SUM(G5:G9)</f>
        <v>1064036</v>
      </c>
      <c r="H10" s="10" t="s">
        <v>117</v>
      </c>
      <c r="I10" s="25">
        <f t="shared" si="8"/>
        <v>1065650</v>
      </c>
      <c r="J10" s="10" t="s">
        <v>117</v>
      </c>
      <c r="K10" s="25">
        <f t="shared" si="8"/>
        <v>1093564</v>
      </c>
      <c r="L10" s="10" t="s">
        <v>117</v>
      </c>
      <c r="M10" s="25">
        <f aca="true" t="shared" si="9" ref="M10:Q10">SUM(M5:M9)</f>
        <v>1140666</v>
      </c>
      <c r="N10" s="10" t="s">
        <v>117</v>
      </c>
      <c r="O10" s="25">
        <f t="shared" si="9"/>
        <v>1195920</v>
      </c>
      <c r="P10" s="10" t="s">
        <v>117</v>
      </c>
      <c r="Q10" s="25">
        <f t="shared" si="9"/>
        <v>1203724</v>
      </c>
      <c r="R10" s="9" t="s">
        <v>117</v>
      </c>
      <c r="S10" s="25">
        <f>SUM(S5:S9)</f>
        <v>1258670</v>
      </c>
      <c r="T10" s="9" t="s">
        <v>117</v>
      </c>
      <c r="U10" s="25">
        <f>SUM(U5:U9)</f>
        <v>1283356</v>
      </c>
    </row>
    <row r="11" spans="1:21" s="16" customFormat="1" ht="14.25">
      <c r="A11" s="23" t="s">
        <v>135</v>
      </c>
      <c r="B11" s="13" t="s">
        <v>136</v>
      </c>
      <c r="C11" s="13"/>
      <c r="D11" s="13"/>
      <c r="E11" s="13"/>
      <c r="F11" s="13"/>
      <c r="G11" s="13"/>
      <c r="H11" s="13"/>
      <c r="I11" s="13"/>
      <c r="J11" s="2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6" customFormat="1" ht="14.25">
      <c r="A12" s="13"/>
      <c r="B12" s="13" t="s">
        <v>137</v>
      </c>
      <c r="C12" s="13"/>
      <c r="D12" s="13"/>
      <c r="E12" s="13" t="s">
        <v>138</v>
      </c>
      <c r="F12" s="13"/>
      <c r="G12" s="13"/>
      <c r="H12" s="13"/>
      <c r="I12" s="13"/>
      <c r="J12" s="23"/>
      <c r="K12" s="26" t="s">
        <v>139</v>
      </c>
      <c r="L12" s="26"/>
      <c r="M12" s="13"/>
      <c r="N12" s="13" t="s">
        <v>140</v>
      </c>
      <c r="O12" s="13"/>
      <c r="P12" s="13"/>
      <c r="Q12" s="13"/>
      <c r="R12" s="13"/>
      <c r="S12" s="13"/>
      <c r="T12" s="13"/>
      <c r="U12" s="13"/>
    </row>
    <row r="13" spans="1:21" s="16" customFormat="1" ht="14.25">
      <c r="A13" s="13"/>
      <c r="B13" s="13" t="s">
        <v>141</v>
      </c>
      <c r="C13" s="13"/>
      <c r="D13" s="13"/>
      <c r="E13" s="13" t="s">
        <v>142</v>
      </c>
      <c r="F13" s="13"/>
      <c r="G13" s="13"/>
      <c r="H13" s="13"/>
      <c r="I13" s="13"/>
      <c r="J13" s="23"/>
      <c r="K13" s="26" t="s">
        <v>143</v>
      </c>
      <c r="L13" s="26"/>
      <c r="M13" s="13"/>
      <c r="N13" s="13" t="s">
        <v>144</v>
      </c>
      <c r="O13" s="13"/>
      <c r="P13" s="13"/>
      <c r="Q13" s="13"/>
      <c r="R13" s="13"/>
      <c r="S13" s="13"/>
      <c r="T13" s="13"/>
      <c r="U13" s="13"/>
    </row>
    <row r="14" spans="1:21" s="16" customFormat="1" ht="14.25">
      <c r="A14" s="13"/>
      <c r="B14" s="13" t="s">
        <v>145</v>
      </c>
      <c r="C14" s="13"/>
      <c r="D14" s="13"/>
      <c r="E14" s="13" t="s">
        <v>146</v>
      </c>
      <c r="F14" s="13"/>
      <c r="G14" s="13"/>
      <c r="H14" s="13"/>
      <c r="I14" s="13"/>
      <c r="J14" s="2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6" customFormat="1" ht="14.25">
      <c r="A15" s="13"/>
      <c r="B15" s="13" t="s">
        <v>147</v>
      </c>
      <c r="C15" s="13"/>
      <c r="D15" s="13"/>
      <c r="E15" s="13"/>
      <c r="F15" s="13"/>
      <c r="G15" s="13"/>
      <c r="H15" s="13"/>
      <c r="I15" s="13"/>
      <c r="J15" s="2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6" customFormat="1" ht="14.25">
      <c r="A16" s="13"/>
      <c r="B16" s="13" t="s">
        <v>148</v>
      </c>
      <c r="C16" s="13"/>
      <c r="D16" s="13"/>
      <c r="E16" s="26"/>
      <c r="F16" s="13"/>
      <c r="G16" s="26"/>
      <c r="H16" s="26" t="s">
        <v>149</v>
      </c>
      <c r="I16" s="13"/>
      <c r="J16" s="13"/>
      <c r="K16" s="26" t="s">
        <v>150</v>
      </c>
      <c r="L16" s="26"/>
      <c r="M16" s="26"/>
      <c r="N16" s="26"/>
      <c r="O16" s="23"/>
      <c r="P16" s="13"/>
      <c r="Q16" s="26" t="s">
        <v>151</v>
      </c>
      <c r="R16" s="26"/>
      <c r="S16" s="26"/>
      <c r="T16" s="26"/>
      <c r="U16" s="26"/>
    </row>
    <row r="17" spans="1:21" s="16" customFormat="1" ht="14.25">
      <c r="A17" s="13"/>
      <c r="B17" s="13" t="s">
        <v>152</v>
      </c>
      <c r="C17" s="13"/>
      <c r="D17" s="13"/>
      <c r="E17" s="26"/>
      <c r="F17" s="13"/>
      <c r="G17" s="26"/>
      <c r="H17" s="26" t="s">
        <v>153</v>
      </c>
      <c r="I17" s="13"/>
      <c r="J17" s="13"/>
      <c r="K17" s="26" t="s">
        <v>154</v>
      </c>
      <c r="L17" s="26"/>
      <c r="M17" s="26"/>
      <c r="N17" s="13"/>
      <c r="O17" s="23"/>
      <c r="P17" s="13"/>
      <c r="Q17" s="13" t="s">
        <v>155</v>
      </c>
      <c r="R17" s="13"/>
      <c r="S17" s="13"/>
      <c r="T17" s="13"/>
      <c r="U17" s="13"/>
    </row>
    <row r="18" spans="1:21" s="16" customFormat="1" ht="14.25">
      <c r="A18" s="13"/>
      <c r="B18" s="13" t="s">
        <v>156</v>
      </c>
      <c r="C18" s="13"/>
      <c r="D18" s="13"/>
      <c r="E18" s="13"/>
      <c r="F18" s="13"/>
      <c r="G18" s="13"/>
      <c r="H18" s="13" t="s">
        <v>157</v>
      </c>
      <c r="I18" s="13"/>
      <c r="J18" s="13"/>
      <c r="K18" s="26" t="s">
        <v>158</v>
      </c>
      <c r="L18" s="26"/>
      <c r="M18" s="26"/>
      <c r="N18" s="13"/>
      <c r="O18" s="23"/>
      <c r="P18" s="13"/>
      <c r="Q18" s="13" t="s">
        <v>159</v>
      </c>
      <c r="R18" s="13"/>
      <c r="S18" s="13"/>
      <c r="T18" s="13"/>
      <c r="U18" s="13"/>
    </row>
    <row r="19" spans="1:21" s="16" customFormat="1" ht="14.25">
      <c r="A19" s="13"/>
      <c r="B19" s="13" t="s">
        <v>160</v>
      </c>
      <c r="C19" s="13"/>
      <c r="D19" s="13"/>
      <c r="E19" s="13"/>
      <c r="F19" s="13"/>
      <c r="G19" s="13"/>
      <c r="H19" s="13" t="s">
        <v>161</v>
      </c>
      <c r="I19" s="13"/>
      <c r="J19" s="13"/>
      <c r="K19" s="2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6" customFormat="1" ht="14.25">
      <c r="A20" s="13"/>
      <c r="B20" s="13" t="s">
        <v>162</v>
      </c>
      <c r="C20" s="13"/>
      <c r="D20" s="13"/>
      <c r="E20" s="13"/>
      <c r="F20" s="13"/>
      <c r="G20" s="13"/>
      <c r="H20" s="13"/>
      <c r="I20" s="13"/>
      <c r="J20" s="2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6" customFormat="1" ht="14.25">
      <c r="A21" s="13"/>
      <c r="B21" s="13" t="s">
        <v>163</v>
      </c>
      <c r="C21" s="13"/>
      <c r="D21" s="13"/>
      <c r="E21" s="13"/>
      <c r="F21" s="13"/>
      <c r="G21" s="13"/>
      <c r="H21" s="13"/>
      <c r="I21" s="13"/>
      <c r="J21" s="2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6" customFormat="1" ht="14.25">
      <c r="A22" s="13"/>
      <c r="B22" s="13" t="s">
        <v>164</v>
      </c>
      <c r="C22" s="13"/>
      <c r="D22" s="13"/>
      <c r="E22" s="13"/>
      <c r="F22" s="13"/>
      <c r="G22" s="13"/>
      <c r="H22" s="13"/>
      <c r="I22" s="13"/>
      <c r="J22" s="2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  <row r="30" s="16" customFormat="1" ht="14.25"/>
  </sheetData>
  <sheetProtection/>
  <mergeCells count="20">
    <mergeCell ref="A1:U1"/>
    <mergeCell ref="A2:U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10:C10"/>
    <mergeCell ref="D10:E10"/>
    <mergeCell ref="K12:L12"/>
    <mergeCell ref="K13:L13"/>
    <mergeCell ref="K16:M16"/>
    <mergeCell ref="K17:M17"/>
    <mergeCell ref="K18:M18"/>
    <mergeCell ref="A3:C4"/>
    <mergeCell ref="A5:B9"/>
  </mergeCells>
  <printOptions/>
  <pageMargins left="0.75" right="0.75" top="1" bottom="1" header="0.5" footer="0.5"/>
  <pageSetup fitToHeight="0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S8" sqref="S8"/>
    </sheetView>
  </sheetViews>
  <sheetFormatPr defaultColWidth="8.8515625" defaultRowHeight="15"/>
  <cols>
    <col min="1" max="1" width="7.8515625" style="0" customWidth="1"/>
  </cols>
  <sheetData>
    <row r="1" spans="1:1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>
      <c r="A2" s="3" t="s">
        <v>165</v>
      </c>
      <c r="B2" s="3"/>
      <c r="C2" s="3"/>
      <c r="D2" s="3"/>
      <c r="E2" s="3"/>
      <c r="F2" s="3"/>
      <c r="G2" s="3"/>
      <c r="H2" s="3"/>
      <c r="I2" s="3"/>
      <c r="J2" s="17"/>
      <c r="K2" s="17"/>
      <c r="L2" s="17"/>
    </row>
    <row r="3" spans="1:12" ht="14.25">
      <c r="A3" s="4" t="s">
        <v>67</v>
      </c>
      <c r="B3" s="4"/>
      <c r="C3" s="4"/>
      <c r="D3" s="4"/>
      <c r="E3" s="4"/>
      <c r="F3" s="4"/>
      <c r="G3" s="4"/>
      <c r="H3" s="4"/>
      <c r="I3" s="4"/>
      <c r="J3" s="18"/>
      <c r="K3" s="18"/>
      <c r="L3" s="18"/>
    </row>
    <row r="4" spans="1:12" ht="14.25">
      <c r="A4" s="5" t="s">
        <v>126</v>
      </c>
      <c r="B4" s="5"/>
      <c r="C4" s="5"/>
      <c r="D4" s="6" t="s">
        <v>69</v>
      </c>
      <c r="E4" s="6"/>
      <c r="F4" s="6" t="s">
        <v>78</v>
      </c>
      <c r="G4" s="6"/>
      <c r="H4" s="6" t="s">
        <v>79</v>
      </c>
      <c r="I4" s="6"/>
      <c r="J4" s="19"/>
      <c r="K4" s="19"/>
      <c r="L4" s="19"/>
    </row>
    <row r="5" spans="1:12" ht="14.25">
      <c r="A5" s="5"/>
      <c r="B5" s="5"/>
      <c r="C5" s="5"/>
      <c r="D5" s="6" t="s">
        <v>82</v>
      </c>
      <c r="E5" s="6" t="s">
        <v>81</v>
      </c>
      <c r="F5" s="6" t="s">
        <v>83</v>
      </c>
      <c r="G5" s="6" t="s">
        <v>84</v>
      </c>
      <c r="H5" s="6" t="s">
        <v>83</v>
      </c>
      <c r="I5" s="6" t="s">
        <v>84</v>
      </c>
      <c r="J5" s="19"/>
      <c r="K5" s="19"/>
      <c r="L5" s="19"/>
    </row>
    <row r="6" spans="1:12" ht="14.25">
      <c r="A6" s="7" t="s">
        <v>127</v>
      </c>
      <c r="B6" s="7"/>
      <c r="C6" s="8" t="s">
        <v>128</v>
      </c>
      <c r="D6" s="6" t="s">
        <v>129</v>
      </c>
      <c r="E6" s="6">
        <v>450</v>
      </c>
      <c r="F6" s="9">
        <v>2131</v>
      </c>
      <c r="G6" s="9">
        <f aca="true" t="shared" si="0" ref="G6:G10">E6*F6</f>
        <v>958950</v>
      </c>
      <c r="H6" s="9">
        <v>2178</v>
      </c>
      <c r="I6" s="9">
        <f aca="true" t="shared" si="1" ref="I6:I10">E6*H6</f>
        <v>980100</v>
      </c>
      <c r="J6" s="20"/>
      <c r="K6" s="20"/>
      <c r="L6" s="21"/>
    </row>
    <row r="7" spans="1:12" ht="14.25">
      <c r="A7" s="7"/>
      <c r="B7" s="7"/>
      <c r="C7" s="8" t="s">
        <v>130</v>
      </c>
      <c r="D7" s="6" t="s">
        <v>129</v>
      </c>
      <c r="E7" s="6">
        <v>690</v>
      </c>
      <c r="F7" s="9">
        <v>323</v>
      </c>
      <c r="G7" s="9">
        <f t="shared" si="0"/>
        <v>222870</v>
      </c>
      <c r="H7" s="9">
        <v>329</v>
      </c>
      <c r="I7" s="9">
        <f t="shared" si="1"/>
        <v>227010</v>
      </c>
      <c r="J7" s="20"/>
      <c r="K7" s="20"/>
      <c r="L7" s="21"/>
    </row>
    <row r="8" spans="1:12" ht="24">
      <c r="A8" s="7"/>
      <c r="B8" s="7"/>
      <c r="C8" s="8" t="s">
        <v>131</v>
      </c>
      <c r="D8" s="6" t="s">
        <v>90</v>
      </c>
      <c r="E8" s="6">
        <v>5500</v>
      </c>
      <c r="F8" s="9">
        <v>137</v>
      </c>
      <c r="G8" s="9">
        <f t="shared" si="0"/>
        <v>753500</v>
      </c>
      <c r="H8" s="9">
        <v>140</v>
      </c>
      <c r="I8" s="9">
        <f t="shared" si="1"/>
        <v>770000</v>
      </c>
      <c r="J8" s="20"/>
      <c r="K8" s="20"/>
      <c r="L8" s="21"/>
    </row>
    <row r="9" spans="1:12" ht="14.25">
      <c r="A9" s="7"/>
      <c r="B9" s="7"/>
      <c r="C9" s="8" t="s">
        <v>132</v>
      </c>
      <c r="D9" s="6" t="s">
        <v>90</v>
      </c>
      <c r="E9" s="6">
        <v>4500</v>
      </c>
      <c r="F9" s="9">
        <v>46</v>
      </c>
      <c r="G9" s="9">
        <f t="shared" si="0"/>
        <v>207000</v>
      </c>
      <c r="H9" s="9">
        <v>47</v>
      </c>
      <c r="I9" s="9">
        <f t="shared" si="1"/>
        <v>211500</v>
      </c>
      <c r="J9" s="20"/>
      <c r="K9" s="20"/>
      <c r="L9" s="21"/>
    </row>
    <row r="10" spans="1:12" ht="14.25">
      <c r="A10" s="7"/>
      <c r="B10" s="7"/>
      <c r="C10" s="6" t="s">
        <v>133</v>
      </c>
      <c r="D10" s="6" t="s">
        <v>90</v>
      </c>
      <c r="E10" s="6">
        <v>10000</v>
      </c>
      <c r="F10" s="9">
        <v>35</v>
      </c>
      <c r="G10" s="9">
        <f t="shared" si="0"/>
        <v>350000</v>
      </c>
      <c r="H10" s="9">
        <v>36</v>
      </c>
      <c r="I10" s="9">
        <f t="shared" si="1"/>
        <v>360000</v>
      </c>
      <c r="J10" s="20"/>
      <c r="K10" s="20"/>
      <c r="L10" s="21"/>
    </row>
    <row r="11" spans="1:12" ht="14.25">
      <c r="A11" s="6" t="s">
        <v>115</v>
      </c>
      <c r="B11" s="6"/>
      <c r="C11" s="6"/>
      <c r="D11" s="6" t="s">
        <v>134</v>
      </c>
      <c r="E11" s="6"/>
      <c r="F11" s="10" t="s">
        <v>117</v>
      </c>
      <c r="G11" s="9">
        <f aca="true" t="shared" si="2" ref="G11:K11">SUM(G6:G10)</f>
        <v>2492320</v>
      </c>
      <c r="H11" s="10" t="s">
        <v>117</v>
      </c>
      <c r="I11" s="9">
        <f t="shared" si="2"/>
        <v>2548610</v>
      </c>
      <c r="J11" s="22"/>
      <c r="K11" s="20"/>
      <c r="L11" s="22"/>
    </row>
    <row r="12" spans="1:12" s="1" customFormat="1" ht="24">
      <c r="A12" s="11" t="s">
        <v>135</v>
      </c>
      <c r="B12" s="12" t="s">
        <v>136</v>
      </c>
      <c r="C12" s="12"/>
      <c r="D12" s="12"/>
      <c r="E12" s="12"/>
      <c r="F12" s="12"/>
      <c r="G12" s="12"/>
      <c r="H12" s="12"/>
      <c r="I12" s="12"/>
      <c r="J12" s="15"/>
      <c r="K12" s="12"/>
      <c r="L12" s="12"/>
    </row>
    <row r="13" spans="1:10" s="1" customFormat="1" ht="14.25">
      <c r="A13" s="13"/>
      <c r="B13" s="12" t="s">
        <v>137</v>
      </c>
      <c r="C13" s="12"/>
      <c r="D13" s="12"/>
      <c r="E13" s="12" t="s">
        <v>166</v>
      </c>
      <c r="F13" s="12"/>
      <c r="G13" s="14" t="s">
        <v>139</v>
      </c>
      <c r="H13" s="14"/>
      <c r="I13" s="12"/>
      <c r="J13" s="12" t="s">
        <v>167</v>
      </c>
    </row>
    <row r="14" spans="1:10" s="1" customFormat="1" ht="14.25">
      <c r="A14" s="13"/>
      <c r="B14" s="12" t="s">
        <v>141</v>
      </c>
      <c r="C14" s="12"/>
      <c r="D14" s="12"/>
      <c r="E14" s="12" t="s">
        <v>142</v>
      </c>
      <c r="F14" s="12"/>
      <c r="G14" s="14" t="s">
        <v>143</v>
      </c>
      <c r="H14" s="14"/>
      <c r="I14" s="12"/>
      <c r="J14" s="12" t="s">
        <v>168</v>
      </c>
    </row>
    <row r="15" spans="1:12" s="1" customFormat="1" ht="14.25">
      <c r="A15" s="13"/>
      <c r="B15" s="12" t="s">
        <v>145</v>
      </c>
      <c r="C15" s="12"/>
      <c r="D15" s="12"/>
      <c r="E15" s="12" t="s">
        <v>169</v>
      </c>
      <c r="F15" s="12"/>
      <c r="G15" s="12"/>
      <c r="H15" s="12"/>
      <c r="I15" s="12"/>
      <c r="J15" s="15"/>
      <c r="K15" s="12"/>
      <c r="L15" s="12"/>
    </row>
    <row r="16" spans="1:12" s="1" customFormat="1" ht="14.25">
      <c r="A16" s="13"/>
      <c r="B16" s="12" t="s">
        <v>147</v>
      </c>
      <c r="C16" s="12"/>
      <c r="D16" s="12"/>
      <c r="E16" s="12"/>
      <c r="F16" s="12"/>
      <c r="G16" s="12"/>
      <c r="H16" s="12"/>
      <c r="I16" s="12"/>
      <c r="J16" s="15"/>
      <c r="K16" s="12"/>
      <c r="L16" s="12"/>
    </row>
    <row r="17" spans="1:12" s="1" customFormat="1" ht="14.25">
      <c r="A17" s="13"/>
      <c r="B17" s="12" t="s">
        <v>148</v>
      </c>
      <c r="C17" s="12"/>
      <c r="D17" s="12"/>
      <c r="E17" s="14"/>
      <c r="F17" s="14" t="s">
        <v>149</v>
      </c>
      <c r="G17" s="12"/>
      <c r="H17" s="12" t="s">
        <v>150</v>
      </c>
      <c r="I17" s="12"/>
      <c r="J17" s="12"/>
      <c r="K17" s="12"/>
      <c r="L17" s="14" t="s">
        <v>151</v>
      </c>
    </row>
    <row r="18" spans="1:12" s="1" customFormat="1" ht="14.25">
      <c r="A18" s="13"/>
      <c r="B18" s="12" t="s">
        <v>152</v>
      </c>
      <c r="C18" s="12"/>
      <c r="D18" s="12"/>
      <c r="E18" s="14"/>
      <c r="F18" s="14" t="s">
        <v>153</v>
      </c>
      <c r="G18" s="12"/>
      <c r="H18" s="12" t="s">
        <v>154</v>
      </c>
      <c r="I18" s="12"/>
      <c r="J18" s="12"/>
      <c r="K18" s="12"/>
      <c r="L18" s="12" t="s">
        <v>155</v>
      </c>
    </row>
    <row r="19" spans="1:12" s="1" customFormat="1" ht="14.25">
      <c r="A19" s="13"/>
      <c r="B19" s="12" t="s">
        <v>156</v>
      </c>
      <c r="C19" s="12"/>
      <c r="D19" s="12"/>
      <c r="E19" s="12"/>
      <c r="F19" s="12" t="s">
        <v>157</v>
      </c>
      <c r="G19" s="12"/>
      <c r="H19" s="12" t="s">
        <v>158</v>
      </c>
      <c r="I19" s="12"/>
      <c r="J19" s="12"/>
      <c r="K19" s="12"/>
      <c r="L19" s="12" t="s">
        <v>159</v>
      </c>
    </row>
    <row r="20" spans="1:12" s="1" customFormat="1" ht="14.25">
      <c r="A20" s="13"/>
      <c r="B20" s="12" t="s">
        <v>160</v>
      </c>
      <c r="C20" s="12"/>
      <c r="D20" s="12"/>
      <c r="E20" s="12"/>
      <c r="F20" s="12" t="s">
        <v>161</v>
      </c>
      <c r="G20" s="12"/>
      <c r="H20" s="15"/>
      <c r="I20" s="12"/>
      <c r="J20" s="12"/>
      <c r="K20" s="12"/>
      <c r="L20" s="15"/>
    </row>
    <row r="21" spans="1:12" s="1" customFormat="1" ht="14.25">
      <c r="A21" s="13"/>
      <c r="B21" s="12" t="s">
        <v>162</v>
      </c>
      <c r="C21" s="12"/>
      <c r="D21" s="12"/>
      <c r="E21" s="12"/>
      <c r="F21" s="12"/>
      <c r="G21" s="12"/>
      <c r="H21" s="12"/>
      <c r="I21" s="12"/>
      <c r="J21" s="15"/>
      <c r="K21" s="12"/>
      <c r="L21" s="12"/>
    </row>
    <row r="22" spans="1:12" s="1" customFormat="1" ht="14.25">
      <c r="A22" s="13"/>
      <c r="B22" s="12" t="s">
        <v>170</v>
      </c>
      <c r="C22" s="12"/>
      <c r="D22" s="12"/>
      <c r="E22" s="12"/>
      <c r="F22" s="12"/>
      <c r="G22" s="12"/>
      <c r="H22" s="12"/>
      <c r="I22" s="12"/>
      <c r="J22" s="15"/>
      <c r="K22" s="12"/>
      <c r="L22" s="12"/>
    </row>
    <row r="23" spans="1:12" s="1" customFormat="1" ht="14.25">
      <c r="A23" s="13"/>
      <c r="B23" s="13" t="s">
        <v>164</v>
      </c>
      <c r="C23" s="13"/>
      <c r="D23" s="13"/>
      <c r="E23" s="13"/>
      <c r="F23" s="13"/>
      <c r="G23" s="13"/>
      <c r="H23" s="13"/>
      <c r="I23" s="13"/>
      <c r="J23" s="23"/>
      <c r="K23" s="13"/>
      <c r="L23" s="13"/>
    </row>
    <row r="24" spans="1:13" s="1" customFormat="1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="1" customFormat="1" ht="14.25"/>
  </sheetData>
  <sheetProtection/>
  <mergeCells count="13">
    <mergeCell ref="A1:L1"/>
    <mergeCell ref="A2:I2"/>
    <mergeCell ref="A3:I3"/>
    <mergeCell ref="D4:E4"/>
    <mergeCell ref="F4:G4"/>
    <mergeCell ref="H4:I4"/>
    <mergeCell ref="J4:K4"/>
    <mergeCell ref="A11:C11"/>
    <mergeCell ref="D11:E11"/>
    <mergeCell ref="G13:H13"/>
    <mergeCell ref="G14:H14"/>
    <mergeCell ref="A4:C5"/>
    <mergeCell ref="A6:B1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梁坚</cp:lastModifiedBy>
  <cp:lastPrinted>2022-02-22T07:09:00Z</cp:lastPrinted>
  <dcterms:created xsi:type="dcterms:W3CDTF">2015-06-05T18:19:00Z</dcterms:created>
  <dcterms:modified xsi:type="dcterms:W3CDTF">2022-05-23T05:18:43Z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C4D39A7F11F24B5CB441D9BF2393FECA</vt:lpwstr>
  </property>
  <property fmtid="{D5CDD505-2E9C-101B-9397-08002B2CF9AE}" pid="4" name="KSOProductBuildV">
    <vt:lpwstr>2052-11.8.2.10158</vt:lpwstr>
  </property>
</Properties>
</file>