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<sst xmlns="http://schemas.openxmlformats.org/spreadsheetml/2006/main" count="511" uniqueCount="245">
  <si>
    <t>附件1</t>
  </si>
  <si>
    <t>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</si>
  <si>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</si>
  <si>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</si>
  <si>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</si>
  <si>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</si>
  <si>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</si>
  <si>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</si>
  <si>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</si>
  <si>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</si>
  <si>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</si>
  <si>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</si>
  <si>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 xml:space="preserve">
91440200753695863U
</t>
  </si>
  <si>
    <t>韶关市汉林药业有限责任公司</t>
  </si>
  <si>
    <t>陈刚</t>
  </si>
  <si>
    <t>居民身份证</t>
  </si>
  <si>
    <t>440105********5133</t>
  </si>
  <si>
    <t>韶关市武江区工业中路28号A栋二楼东梯</t>
  </si>
  <si>
    <t>增值税</t>
  </si>
  <si>
    <t>城市维护建设税</t>
  </si>
  <si>
    <t>印花税</t>
  </si>
  <si>
    <t>小计</t>
  </si>
  <si>
    <t>91440200797767419D</t>
  </si>
  <si>
    <t>韶关市金凤翔棕榈湾置业有限公司</t>
  </si>
  <si>
    <t>郑伟志</t>
  </si>
  <si>
    <t>440203********1517</t>
  </si>
  <si>
    <t>韶关市武江区沿江路68号金凤翔棕榈湾金领楼-1层31号商铺</t>
  </si>
  <si>
    <t>土地增值税</t>
  </si>
  <si>
    <t>房产税</t>
  </si>
  <si>
    <t>城镇土地使用税</t>
  </si>
  <si>
    <t>914402007894312293</t>
  </si>
  <si>
    <t>韶关市信和置业有限公司</t>
  </si>
  <si>
    <t>马建华</t>
  </si>
  <si>
    <t>440203********1819</t>
  </si>
  <si>
    <t>韶关市武江区龙归镇益龙路八号四楼405房</t>
  </si>
  <si>
    <t>企业所得税</t>
  </si>
  <si>
    <t>91440200668185332A</t>
  </si>
  <si>
    <t>韶关市衡溢置业有限公司</t>
  </si>
  <si>
    <t>刘进坚</t>
  </si>
  <si>
    <t>440221********6213</t>
  </si>
  <si>
    <t>韶关市武江区新华南路23号红星大厦第4层自编第1号办公室</t>
  </si>
  <si>
    <t>91440200671384172P</t>
  </si>
  <si>
    <t>韶关市电影发行放映有限责任公司</t>
  </si>
  <si>
    <t>向建荣</t>
  </si>
  <si>
    <t>440202********0617</t>
  </si>
  <si>
    <t>韶关市浈江区风采路136号</t>
  </si>
  <si>
    <t>914402007314806264</t>
  </si>
  <si>
    <t>韶关市宏顺实业发展有限公司</t>
  </si>
  <si>
    <t>周仁亮</t>
  </si>
  <si>
    <t>440204********3913</t>
  </si>
  <si>
    <t>韶关市武江区惠民南路122号幸福广场15F</t>
  </si>
  <si>
    <t>营业税</t>
  </si>
  <si>
    <t>914402007730781176</t>
  </si>
  <si>
    <t>广东广全阀门有限公司</t>
  </si>
  <si>
    <t>卢荣通</t>
  </si>
  <si>
    <t>350583********5416</t>
  </si>
  <si>
    <t>韶关市武江区武江科技工业园广前路18号A座厂房</t>
  </si>
  <si>
    <t>91440200570161199K</t>
  </si>
  <si>
    <t>韶关市悫素房地产开发有限公司</t>
  </si>
  <si>
    <t>袁小仁</t>
  </si>
  <si>
    <t>120104*******6311</t>
  </si>
  <si>
    <t>韶关市武江区韶关大道12号韶关恒大城首期综合楼一楼</t>
  </si>
  <si>
    <t>91440209MA54287B7R</t>
  </si>
  <si>
    <t>韶关市恒祺房地产开发有限公司</t>
  </si>
  <si>
    <t>曹凯</t>
  </si>
  <si>
    <t>432522********8471</t>
  </si>
  <si>
    <t>91440200688606026Y</t>
  </si>
  <si>
    <t>韶关市卓越房地产开发有限公司</t>
  </si>
  <si>
    <t>周代新</t>
  </si>
  <si>
    <t>420700********6834</t>
  </si>
  <si>
    <t>韶关市武江区沐阳东路12号卓越雅苑商住小区第6幢</t>
  </si>
  <si>
    <t>个人所得税</t>
  </si>
  <si>
    <t>914402007243984721</t>
  </si>
  <si>
    <t>韶关市新展鹏房地产有限公司</t>
  </si>
  <si>
    <t>黄浩君</t>
  </si>
  <si>
    <t>440202********0610</t>
  </si>
  <si>
    <t>韶关市解放路126号新展鹏大厦8楼802号房</t>
  </si>
  <si>
    <t>12</t>
  </si>
  <si>
    <t>91440204191720018J</t>
  </si>
  <si>
    <t>韶关市浈江建筑安装工程公司</t>
  </si>
  <si>
    <t>周小平</t>
  </si>
  <si>
    <t>440204********3016</t>
  </si>
  <si>
    <t>韶关市浈江区浈江南路6号</t>
  </si>
  <si>
    <t>14</t>
  </si>
  <si>
    <t>91440200749164891G</t>
  </si>
  <si>
    <t>广东亿华物流投资有限公司</t>
  </si>
  <si>
    <t>林春贺</t>
  </si>
  <si>
    <t>440221********5914</t>
  </si>
  <si>
    <t>韶关市浈江区韶南大道北48号一楼</t>
  </si>
  <si>
    <t>15</t>
  </si>
  <si>
    <t>914402005724210705</t>
  </si>
  <si>
    <t>韶关市明晋置业有限公司</t>
  </si>
  <si>
    <t>何新明</t>
  </si>
  <si>
    <t>440301********4137</t>
  </si>
  <si>
    <t>韶关市浈江区韶南大道北112号南天豪庭1号楼后座商业街一层66号商铺</t>
  </si>
  <si>
    <t>契税</t>
  </si>
  <si>
    <t>16</t>
  </si>
  <si>
    <t>914402005682248328</t>
  </si>
  <si>
    <t>韶关市万佳和房地产开发有限公司</t>
  </si>
  <si>
    <t>颜庆</t>
  </si>
  <si>
    <t>440225********0414</t>
  </si>
  <si>
    <t>韶关市浈江区十里亭镇韶关油泵油嘴厂卫生所内</t>
  </si>
  <si>
    <t>17</t>
  </si>
  <si>
    <t>91440200076735062N</t>
  </si>
  <si>
    <t>韶关市鑫金汇嘉阳投资开发有限公司</t>
  </si>
  <si>
    <t>翁家许</t>
  </si>
  <si>
    <t>330329********4833</t>
  </si>
  <si>
    <t>韶关市浈江区金汇大道88号鑫金汇建材家居广场商业2幢6楼</t>
  </si>
  <si>
    <t>91440200191533642K</t>
  </si>
  <si>
    <t>广东力士通机械股份有限公司</t>
  </si>
  <si>
    <t>邱文忠</t>
  </si>
  <si>
    <t>440202********0615</t>
  </si>
  <si>
    <t>韶关市浈江区南郊六公里广韶路</t>
  </si>
  <si>
    <t>91440200090168404R</t>
  </si>
  <si>
    <t>广东亿华物流投资有限公司金鹏市场服务管理分公司</t>
  </si>
  <si>
    <t>韶关市浈江区韶南大道北17号金鹏服装批发广场2楼</t>
  </si>
  <si>
    <t>91440200618357976Y</t>
  </si>
  <si>
    <t>韶关市泰汇集装箱码头有限公司</t>
  </si>
  <si>
    <t>文培发</t>
  </si>
  <si>
    <t>香港永久性居民身份证</t>
  </si>
  <si>
    <t>H08****（7）</t>
  </si>
  <si>
    <t>广东省韶关市南郊八公里</t>
  </si>
  <si>
    <t>91440200666536549T</t>
  </si>
  <si>
    <t>韶关市国烨商贸有限公司</t>
  </si>
  <si>
    <t>吴焕升</t>
  </si>
  <si>
    <t>440520********1416</t>
  </si>
  <si>
    <t>韶关市武江区新华南路华园新村6号(集群注册)</t>
  </si>
  <si>
    <t>91440205727075732U</t>
  </si>
  <si>
    <t>韶关市亿华房地产有限公司</t>
  </si>
  <si>
    <t>韶关市曲江区马坝镇沿堤三路北面、建设南路西亿华明珠城</t>
  </si>
  <si>
    <t>23</t>
  </si>
  <si>
    <t>91440205727048486T</t>
  </si>
  <si>
    <t>韶关市正星车轮有限公司</t>
  </si>
  <si>
    <t>高鑫</t>
  </si>
  <si>
    <t>413023********0550</t>
  </si>
  <si>
    <t>韶关市曲江区马坝大道北128号</t>
  </si>
  <si>
    <t>91440205553662039J</t>
  </si>
  <si>
    <t>韶关市曲江耀星房地产开发有限公司</t>
  </si>
  <si>
    <t>罗华球</t>
  </si>
  <si>
    <t>440203********1832</t>
  </si>
  <si>
    <t>韶关市曲江区马坝镇城东岭窝仔</t>
  </si>
  <si>
    <t>91440281675163684J</t>
  </si>
  <si>
    <t>乐昌市利居房地产开发有限公司</t>
  </si>
  <si>
    <t>温先运</t>
  </si>
  <si>
    <t>432823********1811</t>
  </si>
  <si>
    <t>乐昌市人民中路28号华城大酒店26楼</t>
  </si>
  <si>
    <t>91440281678887231E</t>
  </si>
  <si>
    <t>乐昌市瑜丰置业有限公司</t>
  </si>
  <si>
    <t>王松森</t>
  </si>
  <si>
    <t>440725********0615</t>
  </si>
  <si>
    <t>乐昌市乐城西石岩路11号东方家园A3栋二、三层</t>
  </si>
  <si>
    <t>91440281077911689R</t>
  </si>
  <si>
    <t>乐昌市华城大酒店有限公司</t>
  </si>
  <si>
    <t>乐昌市人民中路28号华城大酒店</t>
  </si>
  <si>
    <t>9144028231481359XG</t>
  </si>
  <si>
    <t>南雄中投实业有限公司</t>
  </si>
  <si>
    <t>张其文</t>
  </si>
  <si>
    <t>360502********1655</t>
  </si>
  <si>
    <t>南雄市大市场32号楼三楼</t>
  </si>
  <si>
    <t>2242659.86</t>
  </si>
  <si>
    <t>29</t>
  </si>
  <si>
    <t>914402821918769365</t>
  </si>
  <si>
    <t>广东金友集团有限公司</t>
  </si>
  <si>
    <t>康小松</t>
  </si>
  <si>
    <t>440223********0034</t>
  </si>
  <si>
    <t>广东省南雄市现代农业产业园区</t>
  </si>
  <si>
    <t>30</t>
  </si>
  <si>
    <t>91440282070217985T</t>
  </si>
  <si>
    <t>南雄市中泰房地产开发有限公司</t>
  </si>
  <si>
    <t>黄顺</t>
  </si>
  <si>
    <t>441702********4233</t>
  </si>
  <si>
    <t>南雄市珠玑工业园金泰源办公大楼六楼之四</t>
  </si>
  <si>
    <t>31</t>
  </si>
  <si>
    <t>91440282059921904H</t>
  </si>
  <si>
    <t>南雄市京盛房地产开发有限公司</t>
  </si>
  <si>
    <t>谢志强</t>
  </si>
  <si>
    <t>362121********6050</t>
  </si>
  <si>
    <t>南雄市雄州街道林荫西路6号西梯3楼</t>
  </si>
  <si>
    <t>32</t>
  </si>
  <si>
    <t>91440282597452594A</t>
  </si>
  <si>
    <t>南雄市震东商业投资有限公司</t>
  </si>
  <si>
    <t>王子强</t>
  </si>
  <si>
    <t>441202********051X</t>
  </si>
  <si>
    <t>南雄市财政局招待所三楼</t>
  </si>
  <si>
    <t>91440200696456873F</t>
  </si>
  <si>
    <t xml:space="preserve">韶关鸿信电器制造有限公司    </t>
  </si>
  <si>
    <t>张洪成</t>
  </si>
  <si>
    <t>440623********5993</t>
  </si>
  <si>
    <t>南雄市精细化工基地西门新323线旁</t>
  </si>
  <si>
    <t>34</t>
  </si>
  <si>
    <t>914402820667161087</t>
  </si>
  <si>
    <t>南雄市顺雄实业投资有限公司</t>
  </si>
  <si>
    <t>张桂兰</t>
  </si>
  <si>
    <t>440223********1110</t>
  </si>
  <si>
    <t>南雄市青云西路银兴花园1区第2、3幢77号门店</t>
  </si>
  <si>
    <t>914402825921861941</t>
  </si>
  <si>
    <t>广东康绿宝科技实业有限公司</t>
  </si>
  <si>
    <t>顾惠林</t>
  </si>
  <si>
    <t>440520********313X</t>
  </si>
  <si>
    <t>广东南雄市康绿宝大道1号</t>
  </si>
  <si>
    <t>91440282586375845K</t>
  </si>
  <si>
    <t>南雄市奥威斯实业投资有限公司</t>
  </si>
  <si>
    <t>袁旭华</t>
  </si>
  <si>
    <t>441900********4315</t>
  </si>
  <si>
    <t>广东省韶关市南雄市全安镇暖水塘韶关奥威斯酒店旁办公楼1楼101号</t>
  </si>
  <si>
    <t>91440224799374862G</t>
  </si>
  <si>
    <t>仁化县岭田萤石矿有限公司</t>
  </si>
  <si>
    <t>刘道明</t>
  </si>
  <si>
    <t>362102********511X</t>
  </si>
  <si>
    <t>仁化县城口镇上寨村</t>
  </si>
  <si>
    <t>资源税</t>
  </si>
  <si>
    <t>91440222582915787K</t>
  </si>
  <si>
    <t>韶关明德投资有限公司</t>
  </si>
  <si>
    <t>陈象恩</t>
  </si>
  <si>
    <t>440222********0016</t>
  </si>
  <si>
    <t>始兴县太平镇东郊太井塘白马花园AB栋首层一号门店</t>
  </si>
  <si>
    <t>91440222579736411K</t>
  </si>
  <si>
    <t>韶关兆荣房地产开发有限公司</t>
  </si>
  <si>
    <t>麦瑞荣</t>
  </si>
  <si>
    <t>440306********0411</t>
  </si>
  <si>
    <t>始兴县太平镇东门北路1号（兆荣华庭售楼部）一楼</t>
  </si>
  <si>
    <t>40</t>
  </si>
  <si>
    <t>91440222092390631R</t>
  </si>
  <si>
    <t>始兴县福苑房地产开发有限公司</t>
  </si>
  <si>
    <t>周胜聪</t>
  </si>
  <si>
    <t>440222********0713</t>
  </si>
  <si>
    <t>始兴县太平镇体育路12号(办公场所)</t>
  </si>
  <si>
    <t>91440222598994555W</t>
  </si>
  <si>
    <t>始兴县骏源房地产开发有限公司</t>
  </si>
  <si>
    <t>马汉波</t>
  </si>
  <si>
    <t>440582********0634</t>
  </si>
  <si>
    <t>始兴县太平镇兴平后街8幢首层A04室（办公场所）</t>
  </si>
  <si>
    <t>91440233082558322N</t>
  </si>
  <si>
    <t>新丰县润宏房地产开发有限公司</t>
  </si>
  <si>
    <t>陈永宏</t>
  </si>
  <si>
    <t>440233********0038</t>
  </si>
  <si>
    <t>新丰县丰城街道车田路60号二、三楼</t>
  </si>
  <si>
    <t>91440233739850409E</t>
  </si>
  <si>
    <t>新丰县永昌工贸有限公司</t>
  </si>
  <si>
    <t>梁蔚琳</t>
  </si>
  <si>
    <t>440102********2325</t>
  </si>
  <si>
    <t>新丰县丰城镇紫城村紫城工业园</t>
  </si>
  <si>
    <t>914402326844580704</t>
  </si>
  <si>
    <t>乳源瑶族自治县白马彩虹房地产开发有限公司</t>
  </si>
  <si>
    <t>乳源县乳城镇鲜明北路白马商住雅居首层东边1号商铺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</si>
</sst>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0_ "/>
    <numFmt numFmtId="179" formatCode="0.00_ "/>
  </numFmts>
  <fonts count="58">
    <font>
      <sz val="12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2"/>
      <color indexed="8"/>
      <name val="仿宋"/>
      <family val="3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33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34" borderId="9" xfId="64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5" fillId="34" borderId="9" xfId="64" applyFont="1" applyFill="1" applyBorder="1" applyAlignment="1">
      <alignment horizontal="center" vertical="center" wrapText="1"/>
      <protection/>
    </xf>
    <xf numFmtId="0" fontId="0" fillId="35" borderId="9" xfId="0" applyNumberFormat="1" applyFont="1" applyFill="1" applyBorder="1" applyAlignment="1">
      <alignment horizontal="center" vertical="center" wrapText="1"/>
    </xf>
    <xf numFmtId="0" fontId="0" fillId="35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5" fillId="34" borderId="9" xfId="63" applyNumberFormat="1" applyFont="1" applyFill="1" applyBorder="1" applyAlignment="1">
      <alignment horizontal="center" vertical="center" wrapText="1"/>
      <protection/>
    </xf>
    <xf numFmtId="0" fontId="55" fillId="34" borderId="9" xfId="63" applyFont="1" applyFill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49" fontId="55" fillId="0" borderId="9" xfId="63" applyNumberFormat="1" applyFont="1" applyBorder="1" applyAlignment="1">
      <alignment horizontal="center" vertical="center" wrapText="1"/>
      <protection/>
    </xf>
    <xf numFmtId="0" fontId="55" fillId="34" borderId="9" xfId="65" applyFont="1" applyFill="1" applyBorder="1" applyAlignment="1">
      <alignment horizontal="center" vertical="center" wrapText="1"/>
      <protection/>
    </xf>
    <xf numFmtId="0" fontId="54" fillId="34" borderId="9" xfId="6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65" applyFont="1" applyFill="1" applyBorder="1" applyAlignment="1">
      <alignment horizontal="center" vertical="center" wrapText="1"/>
      <protection/>
    </xf>
    <xf numFmtId="0" fontId="54" fillId="0" borderId="9" xfId="65" applyFont="1" applyFill="1" applyBorder="1" applyAlignment="1">
      <alignment horizontal="center" vertical="center" wrapText="1"/>
      <protection/>
    </xf>
    <xf numFmtId="0" fontId="56" fillId="34" borderId="9" xfId="65" applyFont="1" applyFill="1" applyBorder="1" applyAlignment="1">
      <alignment horizontal="center" vertical="center" wrapText="1"/>
      <protection/>
    </xf>
    <xf numFmtId="0" fontId="56" fillId="34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1" fontId="57" fillId="0" borderId="0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79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16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35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35" borderId="9" xfId="66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10" fillId="35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3" fillId="35" borderId="9" xfId="0" applyNumberFormat="1" applyFont="1" applyFill="1" applyBorder="1" applyAlignment="1">
      <alignment horizontal="center" vertical="center" wrapText="1"/>
    </xf>
    <xf numFmtId="176" fontId="16" fillId="35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 4" xfId="64"/>
    <cellStyle name="常规 2" xfId="65"/>
    <cellStyle name="20% - 强调文字颜色 5 2 5 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231"/>
  <sheetViews>
    <sheetView tabSelected="1" zoomScaleSheetLayoutView="100" workbookViewId="0" topLeftCell="A25">
      <selection activeCell="J43" sqref="J43:J47"/>
    </sheetView>
  </sheetViews>
  <sheetFormatPr defaultColWidth="9.00390625" defaultRowHeight="14.25"/>
  <cols>
    <col min="1" max="1" width="4.625" style="0" customWidth="1"/>
    <col min="2" max="2" width="20.375" style="0" customWidth="1"/>
    <col min="3" max="3" width="32.875" style="0" customWidth="1"/>
    <col min="4" max="4" width="8.625" style="0" customWidth="1"/>
    <col min="5" max="5" width="11.50390625" style="0" customWidth="1"/>
    <col min="6" max="6" width="20.375" style="0" customWidth="1"/>
    <col min="7" max="7" width="32.50390625" style="0" customWidth="1"/>
    <col min="8" max="8" width="16.00390625" style="15" customWidth="1"/>
    <col min="9" max="9" width="18.00390625" style="16" customWidth="1"/>
    <col min="10" max="10" width="15.375" style="16" customWidth="1"/>
    <col min="11" max="11" width="11.50390625" style="0" bestFit="1" customWidth="1"/>
  </cols>
  <sheetData>
    <row r="1" ht="18.75">
      <c r="A1" s="17" t="s">
        <v>0</v>
      </c>
    </row>
    <row r="2" spans="1:10" ht="20.25">
      <c r="A2" s="18" t="s">
        <v>1</v>
      </c>
      <c r="B2" s="19"/>
      <c r="C2" s="19"/>
      <c r="D2" s="19"/>
      <c r="E2" s="19"/>
      <c r="F2" s="19"/>
      <c r="G2" s="19"/>
      <c r="H2" s="19"/>
      <c r="I2" s="48"/>
      <c r="J2" s="48"/>
    </row>
    <row r="3" spans="1:10" s="1" customFormat="1" ht="72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49" t="s">
        <v>10</v>
      </c>
      <c r="J3" s="49" t="s">
        <v>11</v>
      </c>
    </row>
    <row r="4" spans="1:11" s="2" customFormat="1" ht="24" customHeight="1">
      <c r="A4" s="21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3" t="s">
        <v>18</v>
      </c>
      <c r="I4" s="50">
        <v>6229721.92</v>
      </c>
      <c r="J4" s="50">
        <v>0</v>
      </c>
      <c r="K4" s="51"/>
    </row>
    <row r="5" spans="1:11" s="2" customFormat="1" ht="24" customHeight="1">
      <c r="A5" s="21"/>
      <c r="B5" s="21"/>
      <c r="C5" s="21"/>
      <c r="D5" s="21"/>
      <c r="E5" s="21"/>
      <c r="F5" s="21"/>
      <c r="G5" s="21"/>
      <c r="H5" s="23" t="s">
        <v>19</v>
      </c>
      <c r="I5" s="52">
        <v>434226.34</v>
      </c>
      <c r="J5" s="50">
        <v>0</v>
      </c>
      <c r="K5" s="51"/>
    </row>
    <row r="6" spans="1:11" s="2" customFormat="1" ht="24" customHeight="1">
      <c r="A6" s="21"/>
      <c r="B6" s="21"/>
      <c r="C6" s="21"/>
      <c r="D6" s="21"/>
      <c r="E6" s="21"/>
      <c r="F6" s="21"/>
      <c r="G6" s="21"/>
      <c r="H6" s="23" t="s">
        <v>20</v>
      </c>
      <c r="I6" s="50">
        <v>73.1</v>
      </c>
      <c r="J6" s="50">
        <v>0</v>
      </c>
      <c r="K6" s="51"/>
    </row>
    <row r="7" spans="1:11" s="2" customFormat="1" ht="33" customHeight="1">
      <c r="A7" s="21"/>
      <c r="B7" s="21"/>
      <c r="C7" s="21"/>
      <c r="D7" s="21"/>
      <c r="E7" s="21"/>
      <c r="F7" s="21"/>
      <c r="G7" s="21"/>
      <c r="H7" s="24" t="s">
        <v>21</v>
      </c>
      <c r="I7" s="53">
        <f>SUM(I4:I6)</f>
        <v>6664021.359999999</v>
      </c>
      <c r="J7" s="53">
        <v>0</v>
      </c>
      <c r="K7" s="51"/>
    </row>
    <row r="8" spans="1:11" s="2" customFormat="1" ht="24" customHeight="1">
      <c r="A8" s="25">
        <v>2</v>
      </c>
      <c r="B8" s="26" t="s">
        <v>22</v>
      </c>
      <c r="C8" s="27" t="s">
        <v>23</v>
      </c>
      <c r="D8" s="26" t="s">
        <v>24</v>
      </c>
      <c r="E8" s="26" t="s">
        <v>15</v>
      </c>
      <c r="F8" s="26" t="s">
        <v>25</v>
      </c>
      <c r="G8" s="26" t="s">
        <v>26</v>
      </c>
      <c r="H8" s="23" t="s">
        <v>18</v>
      </c>
      <c r="I8" s="52">
        <v>235417.77</v>
      </c>
      <c r="J8" s="52">
        <v>0</v>
      </c>
      <c r="K8" s="51"/>
    </row>
    <row r="9" spans="1:11" s="2" customFormat="1" ht="24" customHeight="1">
      <c r="A9" s="25"/>
      <c r="B9" s="25"/>
      <c r="C9" s="28"/>
      <c r="D9" s="25"/>
      <c r="E9" s="25"/>
      <c r="F9" s="25"/>
      <c r="G9" s="25"/>
      <c r="H9" s="23" t="s">
        <v>27</v>
      </c>
      <c r="I9" s="52">
        <v>1514770.38</v>
      </c>
      <c r="J9" s="50">
        <v>0</v>
      </c>
      <c r="K9" s="51"/>
    </row>
    <row r="10" spans="1:11" s="2" customFormat="1" ht="24" customHeight="1">
      <c r="A10" s="25"/>
      <c r="B10" s="25"/>
      <c r="C10" s="28"/>
      <c r="D10" s="25"/>
      <c r="E10" s="25"/>
      <c r="F10" s="25"/>
      <c r="G10" s="25"/>
      <c r="H10" s="23" t="s">
        <v>19</v>
      </c>
      <c r="I10" s="52">
        <v>114204.42</v>
      </c>
      <c r="J10" s="50">
        <v>0</v>
      </c>
      <c r="K10" s="51"/>
    </row>
    <row r="11" spans="1:11" s="2" customFormat="1" ht="24" customHeight="1">
      <c r="A11" s="25"/>
      <c r="B11" s="25"/>
      <c r="C11" s="28"/>
      <c r="D11" s="25"/>
      <c r="E11" s="25"/>
      <c r="F11" s="25"/>
      <c r="G11" s="25"/>
      <c r="H11" s="23" t="s">
        <v>20</v>
      </c>
      <c r="I11" s="52">
        <v>24802.25</v>
      </c>
      <c r="J11" s="50">
        <v>0</v>
      </c>
      <c r="K11" s="51"/>
    </row>
    <row r="12" spans="1:11" s="2" customFormat="1" ht="21" customHeight="1">
      <c r="A12" s="25"/>
      <c r="B12" s="25"/>
      <c r="C12" s="28"/>
      <c r="D12" s="25"/>
      <c r="E12" s="25"/>
      <c r="F12" s="25"/>
      <c r="G12" s="25"/>
      <c r="H12" s="23" t="s">
        <v>28</v>
      </c>
      <c r="I12" s="50">
        <v>154631.26</v>
      </c>
      <c r="J12" s="50">
        <v>0</v>
      </c>
      <c r="K12" s="51"/>
    </row>
    <row r="13" spans="1:11" s="2" customFormat="1" ht="21" customHeight="1">
      <c r="A13" s="25"/>
      <c r="B13" s="25"/>
      <c r="C13" s="28"/>
      <c r="D13" s="25"/>
      <c r="E13" s="25"/>
      <c r="F13" s="25"/>
      <c r="G13" s="25"/>
      <c r="H13" s="23" t="s">
        <v>29</v>
      </c>
      <c r="I13" s="50">
        <v>61852.4</v>
      </c>
      <c r="J13" s="50">
        <v>0</v>
      </c>
      <c r="K13" s="51"/>
    </row>
    <row r="14" spans="1:11" s="2" customFormat="1" ht="21" customHeight="1">
      <c r="A14" s="25"/>
      <c r="B14" s="25"/>
      <c r="C14" s="28"/>
      <c r="D14" s="25"/>
      <c r="E14" s="25"/>
      <c r="F14" s="25"/>
      <c r="G14" s="25"/>
      <c r="H14" s="24" t="s">
        <v>21</v>
      </c>
      <c r="I14" s="54">
        <f>SUM(I8:I13)</f>
        <v>2105678.48</v>
      </c>
      <c r="J14" s="54">
        <v>0</v>
      </c>
      <c r="K14" s="51"/>
    </row>
    <row r="15" spans="1:11" s="2" customFormat="1" ht="21" customHeight="1">
      <c r="A15" s="25">
        <v>3</v>
      </c>
      <c r="B15" s="26" t="s">
        <v>30</v>
      </c>
      <c r="C15" s="27" t="s">
        <v>31</v>
      </c>
      <c r="D15" s="26" t="s">
        <v>32</v>
      </c>
      <c r="E15" s="26" t="s">
        <v>15</v>
      </c>
      <c r="F15" s="26" t="s">
        <v>33</v>
      </c>
      <c r="G15" s="26" t="s">
        <v>34</v>
      </c>
      <c r="H15" s="23" t="s">
        <v>27</v>
      </c>
      <c r="I15" s="55">
        <v>2331246.96</v>
      </c>
      <c r="J15" s="55">
        <v>0</v>
      </c>
      <c r="K15" s="51"/>
    </row>
    <row r="16" spans="1:11" s="2" customFormat="1" ht="21" customHeight="1">
      <c r="A16" s="25"/>
      <c r="B16" s="25"/>
      <c r="C16" s="28"/>
      <c r="D16" s="25"/>
      <c r="E16" s="25"/>
      <c r="F16" s="25"/>
      <c r="G16" s="25"/>
      <c r="H16" s="23" t="s">
        <v>35</v>
      </c>
      <c r="I16" s="55">
        <v>810745.84</v>
      </c>
      <c r="J16" s="55">
        <v>0</v>
      </c>
      <c r="K16" s="51"/>
    </row>
    <row r="17" spans="1:11" s="2" customFormat="1" ht="21" customHeight="1">
      <c r="A17" s="25"/>
      <c r="B17" s="25"/>
      <c r="C17" s="28"/>
      <c r="D17" s="25"/>
      <c r="E17" s="25"/>
      <c r="F17" s="25"/>
      <c r="G17" s="25"/>
      <c r="H17" s="24" t="s">
        <v>21</v>
      </c>
      <c r="I17" s="54">
        <v>3141992.8</v>
      </c>
      <c r="J17" s="54">
        <v>0</v>
      </c>
      <c r="K17" s="51"/>
    </row>
    <row r="18" spans="1:11" s="2" customFormat="1" ht="21" customHeight="1">
      <c r="A18" s="29">
        <v>4</v>
      </c>
      <c r="B18" s="26" t="s">
        <v>36</v>
      </c>
      <c r="C18" s="27" t="s">
        <v>37</v>
      </c>
      <c r="D18" s="26" t="s">
        <v>38</v>
      </c>
      <c r="E18" s="26" t="s">
        <v>15</v>
      </c>
      <c r="F18" s="26" t="s">
        <v>39</v>
      </c>
      <c r="G18" s="26" t="s">
        <v>40</v>
      </c>
      <c r="H18" s="23" t="s">
        <v>29</v>
      </c>
      <c r="I18" s="55">
        <v>2201695.49</v>
      </c>
      <c r="J18" s="55">
        <v>0</v>
      </c>
      <c r="K18" s="51"/>
    </row>
    <row r="19" spans="1:11" s="2" customFormat="1" ht="21" customHeight="1">
      <c r="A19" s="29"/>
      <c r="B19" s="29"/>
      <c r="C19" s="30"/>
      <c r="D19" s="29"/>
      <c r="E19" s="25"/>
      <c r="F19" s="29"/>
      <c r="G19" s="29"/>
      <c r="H19" s="31" t="s">
        <v>21</v>
      </c>
      <c r="I19" s="54">
        <v>2201695.49</v>
      </c>
      <c r="J19" s="54">
        <v>0</v>
      </c>
      <c r="K19" s="51"/>
    </row>
    <row r="20" spans="1:11" s="2" customFormat="1" ht="21" customHeight="1">
      <c r="A20" s="32">
        <v>5</v>
      </c>
      <c r="B20" s="33" t="s">
        <v>41</v>
      </c>
      <c r="C20" s="33" t="s">
        <v>42</v>
      </c>
      <c r="D20" s="33" t="s">
        <v>43</v>
      </c>
      <c r="E20" s="33" t="s">
        <v>15</v>
      </c>
      <c r="F20" s="33" t="s">
        <v>44</v>
      </c>
      <c r="G20" s="33" t="s">
        <v>45</v>
      </c>
      <c r="H20" s="23" t="s">
        <v>18</v>
      </c>
      <c r="I20" s="55">
        <v>267322.16</v>
      </c>
      <c r="J20" s="55">
        <v>0</v>
      </c>
      <c r="K20" s="51"/>
    </row>
    <row r="21" spans="1:11" s="2" customFormat="1" ht="21" customHeight="1">
      <c r="A21" s="32"/>
      <c r="B21" s="33"/>
      <c r="C21" s="33"/>
      <c r="D21" s="33"/>
      <c r="E21" s="33"/>
      <c r="F21" s="33"/>
      <c r="G21" s="33"/>
      <c r="H21" s="23" t="s">
        <v>19</v>
      </c>
      <c r="I21" s="55">
        <v>122253.33</v>
      </c>
      <c r="J21" s="55">
        <v>0</v>
      </c>
      <c r="K21" s="51"/>
    </row>
    <row r="22" spans="1:11" s="2" customFormat="1" ht="21" customHeight="1">
      <c r="A22" s="32"/>
      <c r="B22" s="33"/>
      <c r="C22" s="33"/>
      <c r="D22" s="33"/>
      <c r="E22" s="33"/>
      <c r="F22" s="33"/>
      <c r="G22" s="33"/>
      <c r="H22" s="23" t="s">
        <v>29</v>
      </c>
      <c r="I22" s="55">
        <v>1631986.59</v>
      </c>
      <c r="J22" s="55">
        <v>0</v>
      </c>
      <c r="K22" s="51"/>
    </row>
    <row r="23" spans="1:11" s="2" customFormat="1" ht="21" customHeight="1">
      <c r="A23" s="32"/>
      <c r="B23" s="33"/>
      <c r="C23" s="33"/>
      <c r="D23" s="33"/>
      <c r="E23" s="33"/>
      <c r="F23" s="33"/>
      <c r="G23" s="33"/>
      <c r="H23" s="23" t="s">
        <v>20</v>
      </c>
      <c r="I23" s="55">
        <v>18337.9</v>
      </c>
      <c r="J23" s="55">
        <v>0</v>
      </c>
      <c r="K23" s="51"/>
    </row>
    <row r="24" spans="1:11" s="2" customFormat="1" ht="21" customHeight="1">
      <c r="A24" s="32"/>
      <c r="B24" s="33"/>
      <c r="C24" s="33"/>
      <c r="D24" s="33"/>
      <c r="E24" s="33"/>
      <c r="F24" s="33"/>
      <c r="G24" s="33"/>
      <c r="H24" s="34" t="s">
        <v>35</v>
      </c>
      <c r="I24" s="56">
        <v>1050315.54</v>
      </c>
      <c r="J24" s="55">
        <v>0</v>
      </c>
      <c r="K24" s="51"/>
    </row>
    <row r="25" spans="1:11" s="2" customFormat="1" ht="21" customHeight="1">
      <c r="A25" s="32"/>
      <c r="B25" s="33"/>
      <c r="C25" s="33"/>
      <c r="D25" s="33"/>
      <c r="E25" s="33"/>
      <c r="F25" s="33"/>
      <c r="G25" s="33"/>
      <c r="H25" s="34" t="s">
        <v>28</v>
      </c>
      <c r="I25" s="56">
        <v>250146.72</v>
      </c>
      <c r="J25" s="55">
        <v>0</v>
      </c>
      <c r="K25" s="51"/>
    </row>
    <row r="26" spans="1:11" s="2" customFormat="1" ht="27" customHeight="1">
      <c r="A26" s="32"/>
      <c r="B26" s="33"/>
      <c r="C26" s="33"/>
      <c r="D26" s="33"/>
      <c r="E26" s="33"/>
      <c r="F26" s="33"/>
      <c r="G26" s="33"/>
      <c r="H26" s="34" t="s">
        <v>27</v>
      </c>
      <c r="I26" s="56">
        <v>9900556.96</v>
      </c>
      <c r="J26" s="55">
        <v>0</v>
      </c>
      <c r="K26" s="51"/>
    </row>
    <row r="27" spans="1:11" s="2" customFormat="1" ht="27" customHeight="1">
      <c r="A27" s="32"/>
      <c r="B27" s="33"/>
      <c r="C27" s="33"/>
      <c r="D27" s="33"/>
      <c r="E27" s="33"/>
      <c r="F27" s="33"/>
      <c r="G27" s="33"/>
      <c r="H27" s="24" t="s">
        <v>21</v>
      </c>
      <c r="I27" s="54">
        <f>SUM(I20:I26)</f>
        <v>13240919.200000001</v>
      </c>
      <c r="J27" s="54">
        <v>0</v>
      </c>
      <c r="K27" s="51"/>
    </row>
    <row r="28" spans="1:11" s="2" customFormat="1" ht="21.75" customHeight="1">
      <c r="A28" s="32">
        <v>6</v>
      </c>
      <c r="B28" s="33" t="s">
        <v>46</v>
      </c>
      <c r="C28" s="33" t="s">
        <v>47</v>
      </c>
      <c r="D28" s="33" t="s">
        <v>48</v>
      </c>
      <c r="E28" s="33" t="s">
        <v>15</v>
      </c>
      <c r="F28" s="33" t="s">
        <v>49</v>
      </c>
      <c r="G28" s="33" t="s">
        <v>50</v>
      </c>
      <c r="H28" s="23" t="s">
        <v>18</v>
      </c>
      <c r="I28" s="55">
        <v>363740.52</v>
      </c>
      <c r="J28" s="55">
        <v>0</v>
      </c>
      <c r="K28" s="51"/>
    </row>
    <row r="29" spans="1:11" s="2" customFormat="1" ht="21.75" customHeight="1">
      <c r="A29" s="32"/>
      <c r="B29" s="33"/>
      <c r="C29" s="33"/>
      <c r="D29" s="33"/>
      <c r="E29" s="33"/>
      <c r="F29" s="33"/>
      <c r="G29" s="33"/>
      <c r="H29" s="23" t="s">
        <v>51</v>
      </c>
      <c r="I29" s="55">
        <v>247645.15</v>
      </c>
      <c r="J29" s="55">
        <v>0</v>
      </c>
      <c r="K29" s="51"/>
    </row>
    <row r="30" spans="1:11" s="2" customFormat="1" ht="21.75" customHeight="1">
      <c r="A30" s="32"/>
      <c r="B30" s="33"/>
      <c r="C30" s="33"/>
      <c r="D30" s="33"/>
      <c r="E30" s="33"/>
      <c r="F30" s="33"/>
      <c r="G30" s="33"/>
      <c r="H30" s="23" t="s">
        <v>20</v>
      </c>
      <c r="I30" s="55">
        <v>5989.09</v>
      </c>
      <c r="J30" s="55">
        <v>0</v>
      </c>
      <c r="K30" s="51"/>
    </row>
    <row r="31" spans="1:11" s="2" customFormat="1" ht="21.75" customHeight="1">
      <c r="A31" s="32"/>
      <c r="B31" s="33"/>
      <c r="C31" s="33"/>
      <c r="D31" s="33"/>
      <c r="E31" s="33"/>
      <c r="F31" s="33"/>
      <c r="G31" s="33"/>
      <c r="H31" s="23" t="s">
        <v>27</v>
      </c>
      <c r="I31" s="55">
        <v>187439.19</v>
      </c>
      <c r="J31" s="55">
        <v>0</v>
      </c>
      <c r="K31" s="51"/>
    </row>
    <row r="32" spans="1:11" s="2" customFormat="1" ht="21.75" customHeight="1">
      <c r="A32" s="32"/>
      <c r="B32" s="33"/>
      <c r="C32" s="33"/>
      <c r="D32" s="33"/>
      <c r="E32" s="33"/>
      <c r="F32" s="33"/>
      <c r="G32" s="33"/>
      <c r="H32" s="23" t="s">
        <v>28</v>
      </c>
      <c r="I32" s="55">
        <v>2487059.31</v>
      </c>
      <c r="J32" s="55">
        <v>0</v>
      </c>
      <c r="K32" s="51"/>
    </row>
    <row r="33" spans="1:11" s="2" customFormat="1" ht="21.75" customHeight="1">
      <c r="A33" s="32"/>
      <c r="B33" s="33"/>
      <c r="C33" s="33"/>
      <c r="D33" s="33"/>
      <c r="E33" s="33"/>
      <c r="F33" s="33"/>
      <c r="G33" s="33"/>
      <c r="H33" s="23" t="s">
        <v>29</v>
      </c>
      <c r="I33" s="55">
        <v>388314.81</v>
      </c>
      <c r="J33" s="55">
        <v>0</v>
      </c>
      <c r="K33" s="51"/>
    </row>
    <row r="34" spans="1:11" s="2" customFormat="1" ht="21.75" customHeight="1">
      <c r="A34" s="32"/>
      <c r="B34" s="33"/>
      <c r="C34" s="33"/>
      <c r="D34" s="33"/>
      <c r="E34" s="33"/>
      <c r="F34" s="33"/>
      <c r="G34" s="33"/>
      <c r="H34" s="23" t="s">
        <v>19</v>
      </c>
      <c r="I34" s="55">
        <v>31807.84</v>
      </c>
      <c r="J34" s="55">
        <v>0</v>
      </c>
      <c r="K34" s="51"/>
    </row>
    <row r="35" spans="1:11" s="2" customFormat="1" ht="21.75" customHeight="1">
      <c r="A35" s="32"/>
      <c r="B35" s="33"/>
      <c r="C35" s="33"/>
      <c r="D35" s="33"/>
      <c r="E35" s="33"/>
      <c r="F35" s="33"/>
      <c r="G35" s="33"/>
      <c r="H35" s="24" t="s">
        <v>21</v>
      </c>
      <c r="I35" s="54">
        <v>3711995.91</v>
      </c>
      <c r="J35" s="54">
        <v>0</v>
      </c>
      <c r="K35" s="51"/>
    </row>
    <row r="36" spans="1:11" s="2" customFormat="1" ht="21.75" customHeight="1">
      <c r="A36" s="35">
        <v>7</v>
      </c>
      <c r="B36" s="36" t="s">
        <v>52</v>
      </c>
      <c r="C36" s="37" t="s">
        <v>53</v>
      </c>
      <c r="D36" s="38" t="s">
        <v>54</v>
      </c>
      <c r="E36" s="38" t="s">
        <v>15</v>
      </c>
      <c r="F36" s="39" t="s">
        <v>55</v>
      </c>
      <c r="G36" s="38" t="s">
        <v>56</v>
      </c>
      <c r="H36" s="40" t="s">
        <v>18</v>
      </c>
      <c r="I36" s="55">
        <v>370062.34</v>
      </c>
      <c r="J36" s="55">
        <v>3396.23</v>
      </c>
      <c r="K36" s="51"/>
    </row>
    <row r="37" spans="1:11" s="2" customFormat="1" ht="21.75" customHeight="1">
      <c r="A37" s="35"/>
      <c r="B37" s="35"/>
      <c r="C37" s="35"/>
      <c r="D37" s="35"/>
      <c r="E37" s="35"/>
      <c r="F37" s="35"/>
      <c r="G37" s="35"/>
      <c r="H37" s="40" t="s">
        <v>51</v>
      </c>
      <c r="I37" s="55">
        <v>979930.5</v>
      </c>
      <c r="J37" s="55">
        <v>0</v>
      </c>
      <c r="K37" s="51"/>
    </row>
    <row r="38" spans="1:11" s="2" customFormat="1" ht="21.75" customHeight="1">
      <c r="A38" s="35"/>
      <c r="B38" s="35"/>
      <c r="C38" s="35"/>
      <c r="D38" s="35"/>
      <c r="E38" s="35"/>
      <c r="F38" s="35"/>
      <c r="G38" s="35"/>
      <c r="H38" s="40" t="s">
        <v>20</v>
      </c>
      <c r="I38" s="55">
        <v>12663.9</v>
      </c>
      <c r="J38" s="55">
        <v>0</v>
      </c>
      <c r="K38" s="51"/>
    </row>
    <row r="39" spans="1:11" s="2" customFormat="1" ht="21.75" customHeight="1">
      <c r="A39" s="35"/>
      <c r="B39" s="35"/>
      <c r="C39" s="35"/>
      <c r="D39" s="35"/>
      <c r="E39" s="35"/>
      <c r="F39" s="35"/>
      <c r="G39" s="35"/>
      <c r="H39" s="40" t="s">
        <v>27</v>
      </c>
      <c r="I39" s="55">
        <v>9095872.02</v>
      </c>
      <c r="J39" s="55">
        <v>0</v>
      </c>
      <c r="K39" s="51"/>
    </row>
    <row r="40" spans="1:11" s="2" customFormat="1" ht="21.75" customHeight="1">
      <c r="A40" s="35"/>
      <c r="B40" s="35"/>
      <c r="C40" s="35"/>
      <c r="D40" s="35"/>
      <c r="E40" s="35"/>
      <c r="F40" s="35"/>
      <c r="G40" s="35"/>
      <c r="H40" s="40" t="s">
        <v>35</v>
      </c>
      <c r="I40" s="55">
        <v>2353805.17</v>
      </c>
      <c r="J40" s="55">
        <v>0</v>
      </c>
      <c r="K40" s="51"/>
    </row>
    <row r="41" spans="1:11" s="2" customFormat="1" ht="21.75" customHeight="1">
      <c r="A41" s="35"/>
      <c r="B41" s="35"/>
      <c r="C41" s="35"/>
      <c r="D41" s="35"/>
      <c r="E41" s="35"/>
      <c r="F41" s="35"/>
      <c r="G41" s="35"/>
      <c r="H41" s="40" t="s">
        <v>19</v>
      </c>
      <c r="I41" s="55">
        <v>83804.95</v>
      </c>
      <c r="J41" s="55">
        <v>237.74</v>
      </c>
      <c r="K41" s="51"/>
    </row>
    <row r="42" spans="1:11" s="2" customFormat="1" ht="21.75" customHeight="1">
      <c r="A42" s="35"/>
      <c r="B42" s="35"/>
      <c r="C42" s="35"/>
      <c r="D42" s="35"/>
      <c r="E42" s="35"/>
      <c r="F42" s="35"/>
      <c r="G42" s="35"/>
      <c r="H42" s="41" t="s">
        <v>21</v>
      </c>
      <c r="I42" s="54">
        <f>SUM(I36:I41)</f>
        <v>12896138.879999999</v>
      </c>
      <c r="J42" s="54">
        <f>SUM(J36:J41)</f>
        <v>3633.9700000000003</v>
      </c>
      <c r="K42" s="51"/>
    </row>
    <row r="43" spans="1:11" s="3" customFormat="1" ht="21.75" customHeight="1">
      <c r="A43" s="35">
        <v>8</v>
      </c>
      <c r="B43" s="42" t="s">
        <v>57</v>
      </c>
      <c r="C43" s="42" t="s">
        <v>58</v>
      </c>
      <c r="D43" s="42" t="s">
        <v>59</v>
      </c>
      <c r="E43" s="42" t="s">
        <v>15</v>
      </c>
      <c r="F43" s="42" t="s">
        <v>60</v>
      </c>
      <c r="G43" s="42" t="s">
        <v>61</v>
      </c>
      <c r="H43" s="43" t="s">
        <v>18</v>
      </c>
      <c r="I43" s="52">
        <v>20682119.23</v>
      </c>
      <c r="J43" s="52">
        <v>7897965.69</v>
      </c>
      <c r="K43" s="51"/>
    </row>
    <row r="44" spans="1:11" s="3" customFormat="1" ht="21.75" customHeight="1">
      <c r="A44" s="35"/>
      <c r="B44" s="35"/>
      <c r="C44" s="35"/>
      <c r="D44" s="35"/>
      <c r="E44" s="35"/>
      <c r="F44" s="35"/>
      <c r="G44" s="35"/>
      <c r="H44" s="43" t="s">
        <v>20</v>
      </c>
      <c r="I44" s="52">
        <v>11871.9</v>
      </c>
      <c r="J44" s="52">
        <v>11871.9</v>
      </c>
      <c r="K44" s="51"/>
    </row>
    <row r="45" spans="1:11" s="3" customFormat="1" ht="21.75" customHeight="1">
      <c r="A45" s="35"/>
      <c r="B45" s="35"/>
      <c r="C45" s="35"/>
      <c r="D45" s="35"/>
      <c r="E45" s="35"/>
      <c r="F45" s="35"/>
      <c r="G45" s="35"/>
      <c r="H45" s="43" t="s">
        <v>27</v>
      </c>
      <c r="I45" s="52">
        <v>743059.87</v>
      </c>
      <c r="J45" s="52">
        <v>743059.87</v>
      </c>
      <c r="K45" s="51"/>
    </row>
    <row r="46" spans="1:11" s="3" customFormat="1" ht="21.75" customHeight="1">
      <c r="A46" s="35"/>
      <c r="B46" s="35"/>
      <c r="C46" s="35"/>
      <c r="D46" s="35"/>
      <c r="E46" s="35"/>
      <c r="F46" s="35"/>
      <c r="G46" s="35"/>
      <c r="H46" s="43" t="s">
        <v>28</v>
      </c>
      <c r="I46" s="52">
        <v>42256.97</v>
      </c>
      <c r="J46" s="52">
        <v>42256.97</v>
      </c>
      <c r="K46" s="51"/>
    </row>
    <row r="47" spans="1:11" s="3" customFormat="1" ht="21.75" customHeight="1">
      <c r="A47" s="35"/>
      <c r="B47" s="35"/>
      <c r="C47" s="35"/>
      <c r="D47" s="35"/>
      <c r="E47" s="35"/>
      <c r="F47" s="35"/>
      <c r="G47" s="35"/>
      <c r="H47" s="43" t="s">
        <v>19</v>
      </c>
      <c r="I47" s="52">
        <v>321767.6</v>
      </c>
      <c r="J47" s="52">
        <v>321767.6</v>
      </c>
      <c r="K47" s="51"/>
    </row>
    <row r="48" spans="1:11" s="3" customFormat="1" ht="21.75" customHeight="1">
      <c r="A48" s="35"/>
      <c r="B48" s="35"/>
      <c r="C48" s="35"/>
      <c r="D48" s="35"/>
      <c r="E48" s="35"/>
      <c r="F48" s="35"/>
      <c r="G48" s="35"/>
      <c r="H48" s="44" t="s">
        <v>21</v>
      </c>
      <c r="I48" s="57">
        <v>21801075.57</v>
      </c>
      <c r="J48" s="57">
        <v>9016922.03</v>
      </c>
      <c r="K48" s="51"/>
    </row>
    <row r="49" spans="1:11" s="2" customFormat="1" ht="24" customHeight="1">
      <c r="A49" s="35">
        <v>9</v>
      </c>
      <c r="B49" s="42" t="s">
        <v>62</v>
      </c>
      <c r="C49" s="42" t="s">
        <v>63</v>
      </c>
      <c r="D49" s="42" t="s">
        <v>64</v>
      </c>
      <c r="E49" s="42" t="s">
        <v>15</v>
      </c>
      <c r="F49" s="42" t="s">
        <v>65</v>
      </c>
      <c r="G49" s="42" t="s">
        <v>61</v>
      </c>
      <c r="H49" s="31" t="s">
        <v>18</v>
      </c>
      <c r="I49" s="55">
        <v>3849398.19</v>
      </c>
      <c r="J49" s="55">
        <v>2219121.24</v>
      </c>
      <c r="K49" s="51"/>
    </row>
    <row r="50" spans="1:11" s="2" customFormat="1" ht="24" customHeight="1">
      <c r="A50" s="35"/>
      <c r="B50" s="35"/>
      <c r="C50" s="35"/>
      <c r="D50" s="35"/>
      <c r="E50" s="35"/>
      <c r="F50" s="35"/>
      <c r="G50" s="35"/>
      <c r="H50" s="31" t="s">
        <v>20</v>
      </c>
      <c r="I50" s="55">
        <v>123632.2</v>
      </c>
      <c r="J50" s="55">
        <v>34146</v>
      </c>
      <c r="K50" s="51"/>
    </row>
    <row r="51" spans="1:11" s="2" customFormat="1" ht="24" customHeight="1">
      <c r="A51" s="35"/>
      <c r="B51" s="35"/>
      <c r="C51" s="35"/>
      <c r="D51" s="35"/>
      <c r="E51" s="35"/>
      <c r="F51" s="35"/>
      <c r="G51" s="35"/>
      <c r="H51" s="31" t="s">
        <v>27</v>
      </c>
      <c r="I51" s="55">
        <v>2677135.26</v>
      </c>
      <c r="J51" s="55">
        <v>1547895.09</v>
      </c>
      <c r="K51" s="51"/>
    </row>
    <row r="52" spans="1:11" s="2" customFormat="1" ht="24" customHeight="1">
      <c r="A52" s="35"/>
      <c r="B52" s="35"/>
      <c r="C52" s="35"/>
      <c r="D52" s="35"/>
      <c r="E52" s="35"/>
      <c r="F52" s="35"/>
      <c r="G52" s="35"/>
      <c r="H52" s="31" t="s">
        <v>19</v>
      </c>
      <c r="I52" s="55">
        <v>269457.88</v>
      </c>
      <c r="J52" s="55">
        <v>155338.49</v>
      </c>
      <c r="K52" s="51"/>
    </row>
    <row r="53" spans="1:11" s="2" customFormat="1" ht="25.5" customHeight="1">
      <c r="A53" s="35"/>
      <c r="B53" s="35"/>
      <c r="C53" s="35"/>
      <c r="D53" s="35"/>
      <c r="E53" s="35"/>
      <c r="F53" s="35"/>
      <c r="G53" s="35"/>
      <c r="H53" s="24" t="s">
        <v>21</v>
      </c>
      <c r="I53" s="54">
        <f>SUM(I49:I52)</f>
        <v>6919623.53</v>
      </c>
      <c r="J53" s="54">
        <v>3956500.82</v>
      </c>
      <c r="K53" s="51"/>
    </row>
    <row r="54" spans="1:11" s="2" customFormat="1" ht="21" customHeight="1">
      <c r="A54" s="35">
        <v>10</v>
      </c>
      <c r="B54" s="42" t="s">
        <v>66</v>
      </c>
      <c r="C54" s="42" t="s">
        <v>67</v>
      </c>
      <c r="D54" s="42" t="s">
        <v>68</v>
      </c>
      <c r="E54" s="42" t="s">
        <v>15</v>
      </c>
      <c r="F54" s="42" t="s">
        <v>69</v>
      </c>
      <c r="G54" s="42" t="s">
        <v>70</v>
      </c>
      <c r="H54" s="45" t="s">
        <v>18</v>
      </c>
      <c r="I54" s="55">
        <v>1676578.45</v>
      </c>
      <c r="J54" s="55">
        <v>0</v>
      </c>
      <c r="K54" s="51"/>
    </row>
    <row r="55" spans="1:11" s="2" customFormat="1" ht="21" customHeight="1">
      <c r="A55" s="35"/>
      <c r="B55" s="35"/>
      <c r="C55" s="35"/>
      <c r="D55" s="35"/>
      <c r="E55" s="35"/>
      <c r="F55" s="35"/>
      <c r="G55" s="35"/>
      <c r="H55" s="45" t="s">
        <v>51</v>
      </c>
      <c r="I55" s="55">
        <v>1212790.42</v>
      </c>
      <c r="J55" s="55">
        <v>0</v>
      </c>
      <c r="K55" s="51"/>
    </row>
    <row r="56" spans="1:11" s="2" customFormat="1" ht="21" customHeight="1">
      <c r="A56" s="35"/>
      <c r="B56" s="35"/>
      <c r="C56" s="35"/>
      <c r="D56" s="35"/>
      <c r="E56" s="35"/>
      <c r="F56" s="35"/>
      <c r="G56" s="35"/>
      <c r="H56" s="40" t="s">
        <v>20</v>
      </c>
      <c r="I56" s="55">
        <v>28062.42</v>
      </c>
      <c r="J56" s="55">
        <v>0</v>
      </c>
      <c r="K56" s="51"/>
    </row>
    <row r="57" spans="1:11" s="2" customFormat="1" ht="21" customHeight="1">
      <c r="A57" s="35"/>
      <c r="B57" s="35"/>
      <c r="C57" s="35"/>
      <c r="D57" s="35"/>
      <c r="E57" s="35"/>
      <c r="F57" s="35"/>
      <c r="G57" s="35"/>
      <c r="H57" s="46" t="s">
        <v>27</v>
      </c>
      <c r="I57" s="55">
        <v>1675911.22</v>
      </c>
      <c r="J57" s="55">
        <v>0</v>
      </c>
      <c r="K57" s="51"/>
    </row>
    <row r="58" spans="1:11" s="2" customFormat="1" ht="21" customHeight="1">
      <c r="A58" s="35"/>
      <c r="B58" s="35"/>
      <c r="C58" s="35"/>
      <c r="D58" s="35"/>
      <c r="E58" s="35"/>
      <c r="F58" s="35"/>
      <c r="G58" s="35"/>
      <c r="H58" s="46" t="s">
        <v>35</v>
      </c>
      <c r="I58" s="55">
        <v>748356.44</v>
      </c>
      <c r="J58" s="55">
        <v>0</v>
      </c>
      <c r="K58" s="51"/>
    </row>
    <row r="59" spans="1:11" s="2" customFormat="1" ht="21" customHeight="1">
      <c r="A59" s="35"/>
      <c r="B59" s="35"/>
      <c r="C59" s="35"/>
      <c r="D59" s="35"/>
      <c r="E59" s="35"/>
      <c r="F59" s="35"/>
      <c r="G59" s="35"/>
      <c r="H59" s="46" t="s">
        <v>71</v>
      </c>
      <c r="I59" s="55">
        <v>43800.66</v>
      </c>
      <c r="J59" s="55">
        <v>0</v>
      </c>
      <c r="K59" s="51"/>
    </row>
    <row r="60" spans="1:11" s="2" customFormat="1" ht="21" customHeight="1">
      <c r="A60" s="35"/>
      <c r="B60" s="35"/>
      <c r="C60" s="35"/>
      <c r="D60" s="35"/>
      <c r="E60" s="35"/>
      <c r="F60" s="35"/>
      <c r="G60" s="35"/>
      <c r="H60" s="46" t="s">
        <v>28</v>
      </c>
      <c r="I60" s="55">
        <v>22397.53</v>
      </c>
      <c r="J60" s="55">
        <v>0</v>
      </c>
      <c r="K60" s="51"/>
    </row>
    <row r="61" spans="1:11" s="2" customFormat="1" ht="21" customHeight="1">
      <c r="A61" s="35"/>
      <c r="B61" s="35"/>
      <c r="C61" s="35"/>
      <c r="D61" s="35"/>
      <c r="E61" s="35"/>
      <c r="F61" s="35"/>
      <c r="G61" s="35"/>
      <c r="H61" s="37" t="s">
        <v>29</v>
      </c>
      <c r="I61" s="55">
        <v>133242.09</v>
      </c>
      <c r="J61" s="55">
        <v>0</v>
      </c>
      <c r="K61" s="51"/>
    </row>
    <row r="62" spans="1:11" s="2" customFormat="1" ht="21" customHeight="1">
      <c r="A62" s="35"/>
      <c r="B62" s="35"/>
      <c r="C62" s="35"/>
      <c r="D62" s="35"/>
      <c r="E62" s="35"/>
      <c r="F62" s="35"/>
      <c r="G62" s="35"/>
      <c r="H62" s="40" t="s">
        <v>19</v>
      </c>
      <c r="I62" s="55">
        <v>200055.54</v>
      </c>
      <c r="J62" s="55">
        <v>0</v>
      </c>
      <c r="K62" s="51"/>
    </row>
    <row r="63" spans="1:11" s="2" customFormat="1" ht="21" customHeight="1">
      <c r="A63" s="35"/>
      <c r="B63" s="35"/>
      <c r="C63" s="35"/>
      <c r="D63" s="35"/>
      <c r="E63" s="35"/>
      <c r="F63" s="35"/>
      <c r="G63" s="35"/>
      <c r="H63" s="41" t="s">
        <v>21</v>
      </c>
      <c r="I63" s="54">
        <f>SUM(I54:I62)</f>
        <v>5741194.77</v>
      </c>
      <c r="J63" s="54">
        <f>SUM(J54:J62)</f>
        <v>0</v>
      </c>
      <c r="K63" s="51"/>
    </row>
    <row r="64" spans="1:11" s="4" customFormat="1" ht="21" customHeight="1">
      <c r="A64" s="47">
        <v>11</v>
      </c>
      <c r="B64" s="47" t="s">
        <v>72</v>
      </c>
      <c r="C64" s="47" t="s">
        <v>73</v>
      </c>
      <c r="D64" s="47" t="s">
        <v>74</v>
      </c>
      <c r="E64" s="47" t="s">
        <v>15</v>
      </c>
      <c r="F64" s="47" t="s">
        <v>75</v>
      </c>
      <c r="G64" s="47" t="s">
        <v>76</v>
      </c>
      <c r="H64" s="47" t="s">
        <v>27</v>
      </c>
      <c r="I64" s="58">
        <v>809274.67</v>
      </c>
      <c r="J64" s="58">
        <v>0</v>
      </c>
      <c r="K64" s="51"/>
    </row>
    <row r="65" spans="1:11" s="4" customFormat="1" ht="21" customHeight="1">
      <c r="A65" s="47"/>
      <c r="B65" s="47"/>
      <c r="C65" s="47"/>
      <c r="D65" s="47"/>
      <c r="E65" s="47"/>
      <c r="F65" s="47"/>
      <c r="G65" s="47"/>
      <c r="H65" s="47" t="s">
        <v>51</v>
      </c>
      <c r="I65" s="58">
        <v>1325973.44</v>
      </c>
      <c r="J65" s="58">
        <v>0</v>
      </c>
      <c r="K65" s="51"/>
    </row>
    <row r="66" spans="1:11" s="4" customFormat="1" ht="21" customHeight="1">
      <c r="A66" s="47"/>
      <c r="B66" s="47"/>
      <c r="C66" s="47"/>
      <c r="D66" s="47"/>
      <c r="E66" s="47"/>
      <c r="F66" s="47"/>
      <c r="G66" s="47"/>
      <c r="H66" s="59" t="s">
        <v>21</v>
      </c>
      <c r="I66" s="75">
        <v>2135248.11</v>
      </c>
      <c r="J66" s="75">
        <v>0</v>
      </c>
      <c r="K66" s="51"/>
    </row>
    <row r="67" spans="1:11" s="5" customFormat="1" ht="21" customHeight="1">
      <c r="A67" s="60" t="s">
        <v>77</v>
      </c>
      <c r="B67" s="60" t="s">
        <v>78</v>
      </c>
      <c r="C67" s="61" t="s">
        <v>79</v>
      </c>
      <c r="D67" s="60" t="s">
        <v>80</v>
      </c>
      <c r="E67" s="60" t="s">
        <v>15</v>
      </c>
      <c r="F67" s="151" t="s">
        <v>81</v>
      </c>
      <c r="G67" s="60" t="s">
        <v>82</v>
      </c>
      <c r="H67" s="60" t="s">
        <v>35</v>
      </c>
      <c r="I67" s="56">
        <v>12749486.33</v>
      </c>
      <c r="J67" s="56">
        <v>0</v>
      </c>
      <c r="K67" s="51"/>
    </row>
    <row r="68" spans="1:11" s="6" customFormat="1" ht="21" customHeight="1">
      <c r="A68" s="62"/>
      <c r="B68" s="62"/>
      <c r="C68" s="62"/>
      <c r="D68" s="62"/>
      <c r="E68" s="62"/>
      <c r="F68" s="62"/>
      <c r="G68" s="62"/>
      <c r="H68" s="60" t="s">
        <v>71</v>
      </c>
      <c r="I68" s="76">
        <v>403774.65</v>
      </c>
      <c r="J68" s="56">
        <v>0</v>
      </c>
      <c r="K68" s="51"/>
    </row>
    <row r="69" spans="1:11" s="5" customFormat="1" ht="21" customHeight="1">
      <c r="A69" s="60"/>
      <c r="B69" s="60"/>
      <c r="C69" s="61"/>
      <c r="D69" s="60"/>
      <c r="E69" s="60"/>
      <c r="F69" s="60"/>
      <c r="G69" s="60"/>
      <c r="H69" s="60" t="s">
        <v>19</v>
      </c>
      <c r="I69" s="56">
        <v>854351.29</v>
      </c>
      <c r="J69" s="56">
        <v>0</v>
      </c>
      <c r="K69" s="51"/>
    </row>
    <row r="70" spans="1:11" s="5" customFormat="1" ht="21" customHeight="1">
      <c r="A70" s="60"/>
      <c r="B70" s="60"/>
      <c r="C70" s="61"/>
      <c r="D70" s="60"/>
      <c r="E70" s="60"/>
      <c r="F70" s="60"/>
      <c r="G70" s="60"/>
      <c r="H70" s="60" t="s">
        <v>20</v>
      </c>
      <c r="I70" s="56">
        <v>9262.6</v>
      </c>
      <c r="J70" s="56">
        <v>0</v>
      </c>
      <c r="K70" s="51"/>
    </row>
    <row r="71" spans="1:11" s="5" customFormat="1" ht="21" customHeight="1">
      <c r="A71" s="60"/>
      <c r="B71" s="60"/>
      <c r="C71" s="61"/>
      <c r="D71" s="60"/>
      <c r="E71" s="60"/>
      <c r="F71" s="60"/>
      <c r="G71" s="60"/>
      <c r="H71" s="41" t="s">
        <v>21</v>
      </c>
      <c r="I71" s="77">
        <f>SUM(I67:I70)</f>
        <v>14016874.87</v>
      </c>
      <c r="J71" s="78">
        <v>0</v>
      </c>
      <c r="K71" s="51"/>
    </row>
    <row r="72" spans="1:11" s="7" customFormat="1" ht="21" customHeight="1">
      <c r="A72" s="61" t="s">
        <v>83</v>
      </c>
      <c r="B72" s="152" t="s">
        <v>84</v>
      </c>
      <c r="C72" s="61" t="s">
        <v>85</v>
      </c>
      <c r="D72" s="61" t="s">
        <v>86</v>
      </c>
      <c r="E72" s="61" t="s">
        <v>15</v>
      </c>
      <c r="F72" s="153" t="s">
        <v>87</v>
      </c>
      <c r="G72" s="61" t="s">
        <v>88</v>
      </c>
      <c r="H72" s="60" t="s">
        <v>35</v>
      </c>
      <c r="I72" s="79">
        <v>11665244.38</v>
      </c>
      <c r="J72" s="56">
        <v>0</v>
      </c>
      <c r="K72" s="51"/>
    </row>
    <row r="73" spans="1:11" s="7" customFormat="1" ht="21" customHeight="1">
      <c r="A73" s="61"/>
      <c r="B73" s="61"/>
      <c r="C73" s="61"/>
      <c r="D73" s="61"/>
      <c r="E73" s="61"/>
      <c r="F73" s="47"/>
      <c r="G73" s="61"/>
      <c r="H73" s="41" t="s">
        <v>21</v>
      </c>
      <c r="I73" s="80">
        <v>11665244.38</v>
      </c>
      <c r="J73" s="78">
        <v>0</v>
      </c>
      <c r="K73" s="51"/>
    </row>
    <row r="74" spans="1:12" s="5" customFormat="1" ht="21" customHeight="1">
      <c r="A74" s="60" t="s">
        <v>89</v>
      </c>
      <c r="B74" s="60" t="s">
        <v>90</v>
      </c>
      <c r="C74" s="61" t="s">
        <v>91</v>
      </c>
      <c r="D74" s="60" t="s">
        <v>92</v>
      </c>
      <c r="E74" s="60" t="s">
        <v>15</v>
      </c>
      <c r="F74" s="151" t="s">
        <v>93</v>
      </c>
      <c r="G74" s="60" t="s">
        <v>94</v>
      </c>
      <c r="H74" s="60" t="s">
        <v>18</v>
      </c>
      <c r="I74" s="56">
        <v>1391684.04</v>
      </c>
      <c r="J74" s="56">
        <v>0</v>
      </c>
      <c r="K74" s="81"/>
      <c r="L74" s="81"/>
    </row>
    <row r="75" spans="1:12" s="5" customFormat="1" ht="21" customHeight="1">
      <c r="A75" s="60"/>
      <c r="B75" s="60"/>
      <c r="C75" s="61"/>
      <c r="D75" s="60"/>
      <c r="E75" s="60"/>
      <c r="F75" s="60"/>
      <c r="G75" s="60"/>
      <c r="H75" s="60" t="s">
        <v>51</v>
      </c>
      <c r="I75" s="56">
        <v>684147.15</v>
      </c>
      <c r="J75" s="56">
        <v>0</v>
      </c>
      <c r="K75" s="81"/>
      <c r="L75" s="81"/>
    </row>
    <row r="76" spans="1:12" s="5" customFormat="1" ht="21" customHeight="1">
      <c r="A76" s="60"/>
      <c r="B76" s="60"/>
      <c r="C76" s="61"/>
      <c r="D76" s="60"/>
      <c r="E76" s="60"/>
      <c r="F76" s="60"/>
      <c r="G76" s="60"/>
      <c r="H76" s="60" t="s">
        <v>35</v>
      </c>
      <c r="I76" s="76">
        <v>760664.34</v>
      </c>
      <c r="J76" s="56">
        <v>0</v>
      </c>
      <c r="K76" s="81"/>
      <c r="L76" s="81"/>
    </row>
    <row r="77" spans="1:12" s="5" customFormat="1" ht="21" customHeight="1">
      <c r="A77" s="60"/>
      <c r="B77" s="60"/>
      <c r="C77" s="61"/>
      <c r="D77" s="60"/>
      <c r="E77" s="60"/>
      <c r="F77" s="60"/>
      <c r="G77" s="60"/>
      <c r="H77" s="60" t="s">
        <v>19</v>
      </c>
      <c r="I77" s="82">
        <v>238467.98</v>
      </c>
      <c r="J77" s="56">
        <v>0</v>
      </c>
      <c r="K77" s="81"/>
      <c r="L77" s="81"/>
    </row>
    <row r="78" spans="1:12" s="5" customFormat="1" ht="21" customHeight="1">
      <c r="A78" s="60"/>
      <c r="B78" s="60"/>
      <c r="C78" s="61"/>
      <c r="D78" s="60"/>
      <c r="E78" s="60"/>
      <c r="F78" s="60"/>
      <c r="G78" s="60"/>
      <c r="H78" s="60" t="s">
        <v>20</v>
      </c>
      <c r="I78" s="56">
        <v>26600.54</v>
      </c>
      <c r="J78" s="56">
        <v>0</v>
      </c>
      <c r="K78" s="81"/>
      <c r="L78" s="81"/>
    </row>
    <row r="79" spans="1:12" s="5" customFormat="1" ht="21" customHeight="1">
      <c r="A79" s="60"/>
      <c r="B79" s="60"/>
      <c r="C79" s="61"/>
      <c r="D79" s="60"/>
      <c r="E79" s="60"/>
      <c r="F79" s="60"/>
      <c r="G79" s="60"/>
      <c r="H79" s="60" t="s">
        <v>29</v>
      </c>
      <c r="I79" s="82">
        <v>70346.81</v>
      </c>
      <c r="J79" s="56">
        <v>0</v>
      </c>
      <c r="K79" s="81"/>
      <c r="L79" s="81"/>
    </row>
    <row r="80" spans="1:12" s="5" customFormat="1" ht="18" customHeight="1">
      <c r="A80" s="60"/>
      <c r="B80" s="60"/>
      <c r="C80" s="61"/>
      <c r="D80" s="60"/>
      <c r="E80" s="60"/>
      <c r="F80" s="60"/>
      <c r="G80" s="60"/>
      <c r="H80" s="60" t="s">
        <v>27</v>
      </c>
      <c r="I80" s="56">
        <v>1444063.19</v>
      </c>
      <c r="J80" s="56">
        <v>0</v>
      </c>
      <c r="K80" s="81"/>
      <c r="L80" s="81"/>
    </row>
    <row r="81" spans="1:12" s="5" customFormat="1" ht="18" customHeight="1">
      <c r="A81" s="60"/>
      <c r="B81" s="60"/>
      <c r="C81" s="61"/>
      <c r="D81" s="60"/>
      <c r="E81" s="60"/>
      <c r="F81" s="60"/>
      <c r="G81" s="60"/>
      <c r="H81" s="60" t="s">
        <v>95</v>
      </c>
      <c r="I81" s="56">
        <v>1010753.23</v>
      </c>
      <c r="J81" s="56">
        <v>0</v>
      </c>
      <c r="K81" s="81"/>
      <c r="L81" s="81"/>
    </row>
    <row r="82" spans="1:11" s="5" customFormat="1" ht="18" customHeight="1">
      <c r="A82" s="60"/>
      <c r="B82" s="60"/>
      <c r="C82" s="61"/>
      <c r="D82" s="60"/>
      <c r="E82" s="60"/>
      <c r="F82" s="60"/>
      <c r="G82" s="60"/>
      <c r="H82" s="41" t="s">
        <v>21</v>
      </c>
      <c r="I82" s="77">
        <f>SUM(I74:I81)</f>
        <v>5626727.279999999</v>
      </c>
      <c r="J82" s="83">
        <v>0</v>
      </c>
      <c r="K82" s="84"/>
    </row>
    <row r="83" spans="1:13" s="5" customFormat="1" ht="21" customHeight="1">
      <c r="A83" s="60" t="s">
        <v>96</v>
      </c>
      <c r="B83" s="151" t="s">
        <v>97</v>
      </c>
      <c r="C83" s="61" t="s">
        <v>98</v>
      </c>
      <c r="D83" s="60" t="s">
        <v>99</v>
      </c>
      <c r="E83" s="60" t="s">
        <v>15</v>
      </c>
      <c r="F83" s="151" t="s">
        <v>100</v>
      </c>
      <c r="G83" s="60" t="s">
        <v>101</v>
      </c>
      <c r="H83" s="60" t="s">
        <v>18</v>
      </c>
      <c r="I83" s="76">
        <v>4880507.76</v>
      </c>
      <c r="J83" s="56">
        <v>0</v>
      </c>
      <c r="K83" s="85"/>
      <c r="L83" s="86"/>
      <c r="M83" s="87"/>
    </row>
    <row r="84" spans="1:13" s="5" customFormat="1" ht="21" customHeight="1">
      <c r="A84" s="60"/>
      <c r="B84" s="60"/>
      <c r="C84" s="61"/>
      <c r="D84" s="60"/>
      <c r="E84" s="60"/>
      <c r="F84" s="60"/>
      <c r="G84" s="60"/>
      <c r="H84" s="60" t="s">
        <v>19</v>
      </c>
      <c r="I84" s="76">
        <v>341635.54</v>
      </c>
      <c r="J84" s="56">
        <v>0</v>
      </c>
      <c r="K84" s="88"/>
      <c r="L84" s="86"/>
      <c r="M84" s="87"/>
    </row>
    <row r="85" spans="1:13" s="5" customFormat="1" ht="21" customHeight="1">
      <c r="A85" s="60"/>
      <c r="B85" s="60"/>
      <c r="C85" s="61"/>
      <c r="D85" s="60"/>
      <c r="E85" s="60"/>
      <c r="F85" s="60"/>
      <c r="G85" s="60"/>
      <c r="H85" s="60" t="s">
        <v>20</v>
      </c>
      <c r="I85" s="76">
        <v>38579.2</v>
      </c>
      <c r="J85" s="56">
        <v>0</v>
      </c>
      <c r="K85" s="88"/>
      <c r="L85" s="86"/>
      <c r="M85" s="87"/>
    </row>
    <row r="86" spans="1:13" s="5" customFormat="1" ht="21" customHeight="1">
      <c r="A86" s="60"/>
      <c r="B86" s="60"/>
      <c r="C86" s="61"/>
      <c r="D86" s="60"/>
      <c r="E86" s="60"/>
      <c r="F86" s="60"/>
      <c r="G86" s="60"/>
      <c r="H86" s="60" t="s">
        <v>29</v>
      </c>
      <c r="I86" s="76">
        <v>347706.04</v>
      </c>
      <c r="J86" s="56">
        <v>0</v>
      </c>
      <c r="K86" s="89"/>
      <c r="L86" s="86"/>
      <c r="M86" s="87"/>
    </row>
    <row r="87" spans="1:13" s="5" customFormat="1" ht="21" customHeight="1">
      <c r="A87" s="60"/>
      <c r="B87" s="60"/>
      <c r="C87" s="61"/>
      <c r="D87" s="60"/>
      <c r="E87" s="60"/>
      <c r="F87" s="60"/>
      <c r="G87" s="60"/>
      <c r="H87" s="60" t="s">
        <v>27</v>
      </c>
      <c r="I87" s="76">
        <v>1426932.06</v>
      </c>
      <c r="J87" s="56">
        <v>0</v>
      </c>
      <c r="K87" s="89"/>
      <c r="L87" s="86"/>
      <c r="M87" s="87"/>
    </row>
    <row r="88" spans="1:13" s="6" customFormat="1" ht="21" customHeight="1">
      <c r="A88" s="62"/>
      <c r="B88" s="62"/>
      <c r="C88" s="61"/>
      <c r="D88" s="62"/>
      <c r="E88" s="62"/>
      <c r="F88" s="62"/>
      <c r="G88" s="62"/>
      <c r="H88" s="60" t="s">
        <v>71</v>
      </c>
      <c r="I88" s="76">
        <v>40025.14</v>
      </c>
      <c r="J88" s="56">
        <v>4888.56</v>
      </c>
      <c r="K88" s="85"/>
      <c r="L88" s="90"/>
      <c r="M88" s="91"/>
    </row>
    <row r="89" spans="1:13" s="5" customFormat="1" ht="21" customHeight="1">
      <c r="A89" s="60"/>
      <c r="B89" s="60"/>
      <c r="C89" s="61"/>
      <c r="D89" s="60"/>
      <c r="E89" s="60"/>
      <c r="F89" s="60"/>
      <c r="G89" s="60"/>
      <c r="H89" s="41" t="s">
        <v>21</v>
      </c>
      <c r="I89" s="92">
        <v>7075385.74</v>
      </c>
      <c r="J89" s="78">
        <v>4888.56</v>
      </c>
      <c r="K89" s="93"/>
      <c r="L89" s="86"/>
      <c r="M89" s="87"/>
    </row>
    <row r="90" spans="1:14" s="5" customFormat="1" ht="21" customHeight="1">
      <c r="A90" s="60" t="s">
        <v>102</v>
      </c>
      <c r="B90" s="60" t="s">
        <v>103</v>
      </c>
      <c r="C90" s="63" t="s">
        <v>104</v>
      </c>
      <c r="D90" s="60" t="s">
        <v>105</v>
      </c>
      <c r="E90" s="60" t="s">
        <v>15</v>
      </c>
      <c r="F90" s="60" t="s">
        <v>106</v>
      </c>
      <c r="G90" s="60" t="s">
        <v>107</v>
      </c>
      <c r="H90" s="60" t="s">
        <v>18</v>
      </c>
      <c r="I90" s="94">
        <v>3986520.49</v>
      </c>
      <c r="J90" s="56">
        <v>508062.8500000001</v>
      </c>
      <c r="K90" s="84"/>
      <c r="L90" s="81"/>
      <c r="M90" s="81"/>
      <c r="N90" s="95"/>
    </row>
    <row r="91" spans="1:14" s="5" customFormat="1" ht="21" customHeight="1">
      <c r="A91" s="60"/>
      <c r="B91" s="60"/>
      <c r="C91" s="63"/>
      <c r="D91" s="60"/>
      <c r="E91" s="60"/>
      <c r="F91" s="60"/>
      <c r="G91" s="60"/>
      <c r="H91" s="60" t="s">
        <v>19</v>
      </c>
      <c r="I91" s="94">
        <v>89964.64</v>
      </c>
      <c r="J91" s="56">
        <v>35564.4</v>
      </c>
      <c r="K91" s="84"/>
      <c r="L91" s="81"/>
      <c r="M91" s="81"/>
      <c r="N91" s="95"/>
    </row>
    <row r="92" spans="1:14" s="7" customFormat="1" ht="21" customHeight="1">
      <c r="A92" s="60"/>
      <c r="B92" s="60"/>
      <c r="C92" s="63"/>
      <c r="D92" s="60"/>
      <c r="E92" s="60"/>
      <c r="F92" s="60"/>
      <c r="G92" s="60"/>
      <c r="H92" s="60" t="s">
        <v>20</v>
      </c>
      <c r="I92" s="94">
        <v>20260.2</v>
      </c>
      <c r="J92" s="56">
        <v>16856.8</v>
      </c>
      <c r="K92" s="84"/>
      <c r="L92" s="81"/>
      <c r="M92" s="81"/>
      <c r="N92" s="95"/>
    </row>
    <row r="93" spans="1:14" s="7" customFormat="1" ht="21" customHeight="1">
      <c r="A93" s="60"/>
      <c r="B93" s="60"/>
      <c r="C93" s="63"/>
      <c r="D93" s="60"/>
      <c r="E93" s="60"/>
      <c r="F93" s="60"/>
      <c r="G93" s="60"/>
      <c r="H93" s="60" t="s">
        <v>27</v>
      </c>
      <c r="I93" s="94">
        <v>3788467.85</v>
      </c>
      <c r="J93" s="56">
        <v>406450.25</v>
      </c>
      <c r="K93" s="84"/>
      <c r="L93" s="81"/>
      <c r="M93" s="81"/>
      <c r="N93" s="95"/>
    </row>
    <row r="94" spans="1:14" s="7" customFormat="1" ht="21" customHeight="1">
      <c r="A94" s="60"/>
      <c r="B94" s="60"/>
      <c r="C94" s="63"/>
      <c r="D94" s="60"/>
      <c r="E94" s="60"/>
      <c r="F94" s="60"/>
      <c r="G94" s="60"/>
      <c r="H94" s="41" t="s">
        <v>21</v>
      </c>
      <c r="I94" s="77">
        <v>7885213.18</v>
      </c>
      <c r="J94" s="78">
        <v>966934.2999999998</v>
      </c>
      <c r="K94" s="84"/>
      <c r="L94" s="81"/>
      <c r="M94" s="81"/>
      <c r="N94" s="95"/>
    </row>
    <row r="95" spans="1:11" s="5" customFormat="1" ht="21" customHeight="1">
      <c r="A95" s="64">
        <v>18</v>
      </c>
      <c r="B95" s="60" t="s">
        <v>108</v>
      </c>
      <c r="C95" s="60" t="s">
        <v>109</v>
      </c>
      <c r="D95" s="60" t="s">
        <v>110</v>
      </c>
      <c r="E95" s="65" t="s">
        <v>15</v>
      </c>
      <c r="F95" s="60" t="s">
        <v>111</v>
      </c>
      <c r="G95" s="60" t="s">
        <v>112</v>
      </c>
      <c r="H95" s="66" t="s">
        <v>28</v>
      </c>
      <c r="I95" s="96">
        <v>1813232.46</v>
      </c>
      <c r="J95" s="96">
        <v>0</v>
      </c>
      <c r="K95" s="51"/>
    </row>
    <row r="96" spans="1:11" s="5" customFormat="1" ht="21" customHeight="1">
      <c r="A96" s="64"/>
      <c r="B96" s="67"/>
      <c r="C96" s="67"/>
      <c r="D96" s="67"/>
      <c r="E96" s="65"/>
      <c r="F96" s="67"/>
      <c r="G96" s="67"/>
      <c r="H96" s="66" t="s">
        <v>29</v>
      </c>
      <c r="I96" s="96">
        <v>10012824</v>
      </c>
      <c r="J96" s="96">
        <v>0</v>
      </c>
      <c r="K96" s="51"/>
    </row>
    <row r="97" spans="1:11" s="5" customFormat="1" ht="21" customHeight="1">
      <c r="A97" s="64"/>
      <c r="B97" s="67"/>
      <c r="C97" s="67"/>
      <c r="D97" s="67"/>
      <c r="E97" s="65"/>
      <c r="F97" s="67"/>
      <c r="G97" s="67"/>
      <c r="H97" s="41" t="s">
        <v>21</v>
      </c>
      <c r="I97" s="97">
        <f>I95+I96</f>
        <v>11826056.46</v>
      </c>
      <c r="J97" s="97">
        <f>J96+J95</f>
        <v>0</v>
      </c>
      <c r="K97" s="51"/>
    </row>
    <row r="98" spans="1:11" s="8" customFormat="1" ht="21" customHeight="1">
      <c r="A98" s="64">
        <v>19</v>
      </c>
      <c r="B98" s="65" t="s">
        <v>113</v>
      </c>
      <c r="C98" s="68" t="s">
        <v>114</v>
      </c>
      <c r="D98" s="65" t="s">
        <v>86</v>
      </c>
      <c r="E98" s="65" t="s">
        <v>15</v>
      </c>
      <c r="F98" s="154" t="s">
        <v>87</v>
      </c>
      <c r="G98" s="68" t="s">
        <v>115</v>
      </c>
      <c r="H98" s="65" t="s">
        <v>35</v>
      </c>
      <c r="I98" s="96">
        <v>11665244.38</v>
      </c>
      <c r="J98" s="96">
        <v>0</v>
      </c>
      <c r="K98" s="51"/>
    </row>
    <row r="99" spans="1:11" s="8" customFormat="1" ht="21" customHeight="1">
      <c r="A99" s="64"/>
      <c r="B99" s="65"/>
      <c r="C99" s="68"/>
      <c r="D99" s="65"/>
      <c r="E99" s="65"/>
      <c r="F99" s="65"/>
      <c r="G99" s="68"/>
      <c r="H99" s="41" t="s">
        <v>21</v>
      </c>
      <c r="I99" s="97">
        <f>I98</f>
        <v>11665244.38</v>
      </c>
      <c r="J99" s="97">
        <v>0</v>
      </c>
      <c r="K99" s="51"/>
    </row>
    <row r="100" spans="1:11" s="5" customFormat="1" ht="21" customHeight="1">
      <c r="A100" s="69">
        <v>20</v>
      </c>
      <c r="B100" s="65" t="s">
        <v>116</v>
      </c>
      <c r="C100" s="65" t="s">
        <v>117</v>
      </c>
      <c r="D100" s="65" t="s">
        <v>118</v>
      </c>
      <c r="E100" s="65" t="s">
        <v>119</v>
      </c>
      <c r="F100" s="60" t="s">
        <v>120</v>
      </c>
      <c r="G100" s="65" t="s">
        <v>121</v>
      </c>
      <c r="H100" s="65" t="s">
        <v>29</v>
      </c>
      <c r="I100" s="56">
        <v>3566112</v>
      </c>
      <c r="J100" s="56">
        <v>0</v>
      </c>
      <c r="K100" s="51"/>
    </row>
    <row r="101" spans="1:11" s="5" customFormat="1" ht="21" customHeight="1">
      <c r="A101" s="69"/>
      <c r="B101" s="65"/>
      <c r="C101" s="65"/>
      <c r="D101" s="65"/>
      <c r="E101" s="65"/>
      <c r="F101" s="60"/>
      <c r="G101" s="65"/>
      <c r="H101" s="41" t="s">
        <v>21</v>
      </c>
      <c r="I101" s="78">
        <v>3566112</v>
      </c>
      <c r="J101" s="78">
        <v>0</v>
      </c>
      <c r="K101" s="51"/>
    </row>
    <row r="102" spans="1:11" s="5" customFormat="1" ht="21" customHeight="1">
      <c r="A102" s="69">
        <v>21</v>
      </c>
      <c r="B102" s="70" t="s">
        <v>122</v>
      </c>
      <c r="C102" s="65" t="s">
        <v>123</v>
      </c>
      <c r="D102" s="65" t="s">
        <v>124</v>
      </c>
      <c r="E102" s="65" t="s">
        <v>15</v>
      </c>
      <c r="F102" s="60" t="s">
        <v>125</v>
      </c>
      <c r="G102" s="65" t="s">
        <v>126</v>
      </c>
      <c r="H102" s="65" t="s">
        <v>29</v>
      </c>
      <c r="I102" s="98">
        <v>3405100</v>
      </c>
      <c r="J102" s="98">
        <v>0</v>
      </c>
      <c r="K102" s="51"/>
    </row>
    <row r="103" spans="1:11" s="5" customFormat="1" ht="21" customHeight="1">
      <c r="A103" s="69"/>
      <c r="B103" s="70"/>
      <c r="C103" s="65"/>
      <c r="D103" s="65"/>
      <c r="E103" s="65"/>
      <c r="F103" s="60"/>
      <c r="G103" s="65"/>
      <c r="H103" s="41" t="s">
        <v>21</v>
      </c>
      <c r="I103" s="83">
        <v>3405100</v>
      </c>
      <c r="J103" s="83">
        <v>0</v>
      </c>
      <c r="K103" s="51"/>
    </row>
    <row r="104" spans="1:11" s="9" customFormat="1" ht="19.5" customHeight="1">
      <c r="A104" s="68">
        <v>22</v>
      </c>
      <c r="B104" s="71" t="s">
        <v>127</v>
      </c>
      <c r="C104" s="72" t="s">
        <v>128</v>
      </c>
      <c r="D104" s="71" t="s">
        <v>86</v>
      </c>
      <c r="E104" s="71" t="s">
        <v>15</v>
      </c>
      <c r="F104" s="71" t="s">
        <v>87</v>
      </c>
      <c r="G104" s="71" t="s">
        <v>129</v>
      </c>
      <c r="H104" s="71" t="s">
        <v>51</v>
      </c>
      <c r="I104" s="56">
        <v>5424069.17</v>
      </c>
      <c r="J104" s="56">
        <v>0</v>
      </c>
      <c r="K104" s="51"/>
    </row>
    <row r="105" spans="1:11" s="9" customFormat="1" ht="19.5" customHeight="1">
      <c r="A105" s="68"/>
      <c r="B105" s="71"/>
      <c r="C105" s="72"/>
      <c r="D105" s="71"/>
      <c r="E105" s="71"/>
      <c r="F105" s="71"/>
      <c r="G105" s="71"/>
      <c r="H105" s="71" t="s">
        <v>35</v>
      </c>
      <c r="I105" s="56">
        <v>4469273.05</v>
      </c>
      <c r="J105" s="56">
        <v>0</v>
      </c>
      <c r="K105" s="51"/>
    </row>
    <row r="106" spans="1:11" s="9" customFormat="1" ht="19.5" customHeight="1">
      <c r="A106" s="68"/>
      <c r="B106" s="71"/>
      <c r="C106" s="72"/>
      <c r="D106" s="71"/>
      <c r="E106" s="71"/>
      <c r="F106" s="71"/>
      <c r="G106" s="71"/>
      <c r="H106" s="71" t="s">
        <v>19</v>
      </c>
      <c r="I106" s="56">
        <v>523688.12</v>
      </c>
      <c r="J106" s="56">
        <v>0</v>
      </c>
      <c r="K106" s="51"/>
    </row>
    <row r="107" spans="1:11" s="9" customFormat="1" ht="19.5" customHeight="1">
      <c r="A107" s="68"/>
      <c r="B107" s="71"/>
      <c r="C107" s="72"/>
      <c r="D107" s="71"/>
      <c r="E107" s="71"/>
      <c r="F107" s="71"/>
      <c r="G107" s="71"/>
      <c r="H107" s="71" t="s">
        <v>28</v>
      </c>
      <c r="I107" s="56">
        <v>74509.7</v>
      </c>
      <c r="J107" s="50">
        <v>0</v>
      </c>
      <c r="K107" s="51"/>
    </row>
    <row r="108" spans="1:11" s="9" customFormat="1" ht="19.5" customHeight="1">
      <c r="A108" s="68"/>
      <c r="B108" s="71"/>
      <c r="C108" s="72"/>
      <c r="D108" s="71"/>
      <c r="E108" s="71"/>
      <c r="F108" s="71"/>
      <c r="G108" s="71"/>
      <c r="H108" s="71" t="s">
        <v>20</v>
      </c>
      <c r="I108" s="56">
        <v>30060.2</v>
      </c>
      <c r="J108" s="50">
        <v>0</v>
      </c>
      <c r="K108" s="51"/>
    </row>
    <row r="109" spans="1:13" s="9" customFormat="1" ht="19.5" customHeight="1">
      <c r="A109" s="68"/>
      <c r="B109" s="71"/>
      <c r="C109" s="72"/>
      <c r="D109" s="71"/>
      <c r="E109" s="71"/>
      <c r="F109" s="71"/>
      <c r="G109" s="71"/>
      <c r="H109" s="71" t="s">
        <v>29</v>
      </c>
      <c r="I109" s="56">
        <v>916543.98</v>
      </c>
      <c r="J109" s="50">
        <v>0</v>
      </c>
      <c r="K109" s="51"/>
      <c r="M109" s="99"/>
    </row>
    <row r="110" spans="1:11" s="9" customFormat="1" ht="19.5" customHeight="1">
      <c r="A110" s="68"/>
      <c r="B110" s="71"/>
      <c r="C110" s="72"/>
      <c r="D110" s="71"/>
      <c r="E110" s="71"/>
      <c r="F110" s="71"/>
      <c r="G110" s="71"/>
      <c r="H110" s="71" t="s">
        <v>27</v>
      </c>
      <c r="I110" s="56">
        <v>4744775.5</v>
      </c>
      <c r="J110" s="50">
        <v>0</v>
      </c>
      <c r="K110" s="51"/>
    </row>
    <row r="111" spans="1:11" s="9" customFormat="1" ht="19.5" customHeight="1">
      <c r="A111" s="68"/>
      <c r="B111" s="71"/>
      <c r="C111" s="72"/>
      <c r="D111" s="71"/>
      <c r="E111" s="71"/>
      <c r="F111" s="71"/>
      <c r="G111" s="71"/>
      <c r="H111" s="41" t="s">
        <v>21</v>
      </c>
      <c r="I111" s="78">
        <v>16182919.72</v>
      </c>
      <c r="J111" s="53">
        <v>0</v>
      </c>
      <c r="K111" s="51"/>
    </row>
    <row r="112" spans="1:11" s="9" customFormat="1" ht="19.5" customHeight="1">
      <c r="A112" s="73" t="s">
        <v>130</v>
      </c>
      <c r="B112" s="73" t="s">
        <v>131</v>
      </c>
      <c r="C112" s="74" t="s">
        <v>132</v>
      </c>
      <c r="D112" s="73" t="s">
        <v>133</v>
      </c>
      <c r="E112" s="73" t="s">
        <v>15</v>
      </c>
      <c r="F112" s="73" t="s">
        <v>134</v>
      </c>
      <c r="G112" s="73" t="s">
        <v>135</v>
      </c>
      <c r="H112" s="72" t="s">
        <v>19</v>
      </c>
      <c r="I112" s="56">
        <v>838513.1</v>
      </c>
      <c r="J112" s="50">
        <v>0</v>
      </c>
      <c r="K112" s="51"/>
    </row>
    <row r="113" spans="1:11" s="9" customFormat="1" ht="19.5" customHeight="1">
      <c r="A113" s="73"/>
      <c r="B113" s="73"/>
      <c r="C113" s="74"/>
      <c r="D113" s="73"/>
      <c r="E113" s="73"/>
      <c r="F113" s="73"/>
      <c r="G113" s="73"/>
      <c r="H113" s="72" t="s">
        <v>29</v>
      </c>
      <c r="I113" s="56">
        <v>1870196.64</v>
      </c>
      <c r="J113" s="50">
        <v>0</v>
      </c>
      <c r="K113" s="100"/>
    </row>
    <row r="114" spans="1:14" s="9" customFormat="1" ht="19.5" customHeight="1">
      <c r="A114" s="73"/>
      <c r="B114" s="73"/>
      <c r="C114" s="74"/>
      <c r="D114" s="73"/>
      <c r="E114" s="73"/>
      <c r="F114" s="73"/>
      <c r="G114" s="73"/>
      <c r="H114" s="72" t="s">
        <v>28</v>
      </c>
      <c r="I114" s="56">
        <v>858476.47</v>
      </c>
      <c r="J114" s="50">
        <v>0</v>
      </c>
      <c r="K114" s="100"/>
      <c r="N114" s="101"/>
    </row>
    <row r="115" spans="1:14" s="9" customFormat="1" ht="19.5" customHeight="1">
      <c r="A115" s="73"/>
      <c r="B115" s="73"/>
      <c r="C115" s="74"/>
      <c r="D115" s="73"/>
      <c r="E115" s="73"/>
      <c r="F115" s="73"/>
      <c r="G115" s="73"/>
      <c r="H115" s="72" t="s">
        <v>71</v>
      </c>
      <c r="I115" s="56">
        <v>160332.78</v>
      </c>
      <c r="J115" s="56">
        <v>0</v>
      </c>
      <c r="K115" s="51"/>
      <c r="N115" s="101"/>
    </row>
    <row r="116" spans="1:14" s="9" customFormat="1" ht="19.5" customHeight="1">
      <c r="A116" s="73"/>
      <c r="B116" s="73"/>
      <c r="C116" s="74"/>
      <c r="D116" s="73"/>
      <c r="E116" s="73"/>
      <c r="F116" s="73"/>
      <c r="G116" s="73"/>
      <c r="H116" s="72" t="s">
        <v>35</v>
      </c>
      <c r="I116" s="56">
        <v>549001.39</v>
      </c>
      <c r="J116" s="56">
        <v>0</v>
      </c>
      <c r="K116" s="51"/>
      <c r="N116" s="101"/>
    </row>
    <row r="117" spans="1:14" s="9" customFormat="1" ht="19.5" customHeight="1">
      <c r="A117" s="73"/>
      <c r="B117" s="73"/>
      <c r="C117" s="74"/>
      <c r="D117" s="73"/>
      <c r="E117" s="73"/>
      <c r="F117" s="73"/>
      <c r="G117" s="73"/>
      <c r="H117" s="72" t="s">
        <v>20</v>
      </c>
      <c r="I117" s="56">
        <v>142318.62</v>
      </c>
      <c r="J117" s="56">
        <v>0</v>
      </c>
      <c r="K117" s="51"/>
      <c r="N117" s="102"/>
    </row>
    <row r="118" spans="1:11" s="9" customFormat="1" ht="19.5" customHeight="1">
      <c r="A118" s="73"/>
      <c r="B118" s="73"/>
      <c r="C118" s="74"/>
      <c r="D118" s="73"/>
      <c r="E118" s="73"/>
      <c r="F118" s="73"/>
      <c r="G118" s="73"/>
      <c r="H118" s="41" t="s">
        <v>21</v>
      </c>
      <c r="I118" s="78">
        <v>4418839</v>
      </c>
      <c r="J118" s="53">
        <v>0</v>
      </c>
      <c r="K118" s="51"/>
    </row>
    <row r="119" spans="1:11" s="10" customFormat="1" ht="24.75" customHeight="1">
      <c r="A119" s="47">
        <v>24</v>
      </c>
      <c r="B119" s="63" t="s">
        <v>136</v>
      </c>
      <c r="C119" s="63" t="s">
        <v>137</v>
      </c>
      <c r="D119" s="47" t="s">
        <v>138</v>
      </c>
      <c r="E119" s="63" t="s">
        <v>15</v>
      </c>
      <c r="F119" s="63" t="s">
        <v>139</v>
      </c>
      <c r="G119" s="63" t="s">
        <v>140</v>
      </c>
      <c r="H119" s="47" t="s">
        <v>19</v>
      </c>
      <c r="I119" s="56">
        <v>80828.76</v>
      </c>
      <c r="J119" s="50">
        <v>0</v>
      </c>
      <c r="K119" s="51"/>
    </row>
    <row r="120" spans="1:11" s="10" customFormat="1" ht="24.75" customHeight="1">
      <c r="A120" s="47"/>
      <c r="B120" s="63"/>
      <c r="C120" s="63"/>
      <c r="D120" s="47"/>
      <c r="E120" s="63"/>
      <c r="F120" s="63"/>
      <c r="G120" s="63"/>
      <c r="H120" s="47" t="s">
        <v>27</v>
      </c>
      <c r="I120" s="56">
        <v>943337.37</v>
      </c>
      <c r="J120" s="50">
        <v>0</v>
      </c>
      <c r="K120" s="51"/>
    </row>
    <row r="121" spans="1:11" s="10" customFormat="1" ht="24.75" customHeight="1">
      <c r="A121" s="47"/>
      <c r="B121" s="63"/>
      <c r="C121" s="63"/>
      <c r="D121" s="47"/>
      <c r="E121" s="63"/>
      <c r="F121" s="63"/>
      <c r="G121" s="63"/>
      <c r="H121" s="47" t="s">
        <v>20</v>
      </c>
      <c r="I121" s="56">
        <v>1988.9</v>
      </c>
      <c r="J121" s="50">
        <v>0</v>
      </c>
      <c r="K121" s="51"/>
    </row>
    <row r="122" spans="1:11" s="10" customFormat="1" ht="24.75" customHeight="1">
      <c r="A122" s="47"/>
      <c r="B122" s="63"/>
      <c r="C122" s="63"/>
      <c r="D122" s="47"/>
      <c r="E122" s="63"/>
      <c r="F122" s="63"/>
      <c r="G122" s="63"/>
      <c r="H122" s="47" t="s">
        <v>18</v>
      </c>
      <c r="I122" s="56">
        <v>379874.89</v>
      </c>
      <c r="J122" s="56">
        <v>0</v>
      </c>
      <c r="K122" s="51"/>
    </row>
    <row r="123" spans="1:11" s="10" customFormat="1" ht="24.75" customHeight="1">
      <c r="A123" s="47"/>
      <c r="B123" s="63"/>
      <c r="C123" s="63"/>
      <c r="D123" s="47"/>
      <c r="E123" s="63"/>
      <c r="F123" s="63"/>
      <c r="G123" s="63"/>
      <c r="H123" s="47" t="s">
        <v>28</v>
      </c>
      <c r="I123" s="56">
        <v>1680</v>
      </c>
      <c r="J123" s="56">
        <v>0</v>
      </c>
      <c r="K123" s="51"/>
    </row>
    <row r="124" spans="1:11" s="10" customFormat="1" ht="24.75" customHeight="1">
      <c r="A124" s="47"/>
      <c r="B124" s="63"/>
      <c r="C124" s="63"/>
      <c r="D124" s="47"/>
      <c r="E124" s="63"/>
      <c r="F124" s="63"/>
      <c r="G124" s="63"/>
      <c r="H124" s="47" t="s">
        <v>29</v>
      </c>
      <c r="I124" s="56">
        <v>613522.34</v>
      </c>
      <c r="J124" s="56">
        <v>0</v>
      </c>
      <c r="K124" s="51"/>
    </row>
    <row r="125" spans="1:11" s="10" customFormat="1" ht="24.75" customHeight="1">
      <c r="A125" s="47"/>
      <c r="B125" s="63"/>
      <c r="C125" s="63"/>
      <c r="D125" s="47"/>
      <c r="E125" s="63"/>
      <c r="F125" s="63"/>
      <c r="G125" s="63"/>
      <c r="H125" s="41" t="s">
        <v>21</v>
      </c>
      <c r="I125" s="78">
        <v>2021232.26</v>
      </c>
      <c r="J125" s="53">
        <v>0</v>
      </c>
      <c r="K125" s="51"/>
    </row>
    <row r="126" spans="1:11" s="11" customFormat="1" ht="21" customHeight="1">
      <c r="A126" s="65">
        <v>25</v>
      </c>
      <c r="B126" s="60" t="s">
        <v>141</v>
      </c>
      <c r="C126" s="60" t="s">
        <v>142</v>
      </c>
      <c r="D126" s="60" t="s">
        <v>143</v>
      </c>
      <c r="E126" s="60" t="s">
        <v>15</v>
      </c>
      <c r="F126" s="60" t="s">
        <v>144</v>
      </c>
      <c r="G126" s="60" t="s">
        <v>145</v>
      </c>
      <c r="H126" s="60" t="s">
        <v>51</v>
      </c>
      <c r="I126" s="103">
        <v>4631794.28</v>
      </c>
      <c r="J126" s="50">
        <v>0</v>
      </c>
      <c r="K126" s="51"/>
    </row>
    <row r="127" spans="1:11" s="11" customFormat="1" ht="21" customHeight="1">
      <c r="A127" s="65"/>
      <c r="B127" s="60"/>
      <c r="C127" s="60"/>
      <c r="D127" s="60"/>
      <c r="E127" s="60"/>
      <c r="F127" s="60"/>
      <c r="G127" s="60"/>
      <c r="H127" s="60" t="s">
        <v>19</v>
      </c>
      <c r="I127" s="103">
        <v>436452.53</v>
      </c>
      <c r="J127" s="50">
        <v>0</v>
      </c>
      <c r="K127" s="51"/>
    </row>
    <row r="128" spans="1:11" s="11" customFormat="1" ht="21" customHeight="1">
      <c r="A128" s="65"/>
      <c r="B128" s="60"/>
      <c r="C128" s="60"/>
      <c r="D128" s="60"/>
      <c r="E128" s="60"/>
      <c r="F128" s="60"/>
      <c r="G128" s="60"/>
      <c r="H128" s="60" t="s">
        <v>20</v>
      </c>
      <c r="I128" s="103">
        <v>63850.34</v>
      </c>
      <c r="J128" s="50">
        <v>0</v>
      </c>
      <c r="K128" s="51"/>
    </row>
    <row r="129" spans="1:11" s="11" customFormat="1" ht="21" customHeight="1">
      <c r="A129" s="65"/>
      <c r="B129" s="60"/>
      <c r="C129" s="60"/>
      <c r="D129" s="60"/>
      <c r="E129" s="60"/>
      <c r="F129" s="60"/>
      <c r="G129" s="60"/>
      <c r="H129" s="60" t="s">
        <v>29</v>
      </c>
      <c r="I129" s="116">
        <v>188838.24</v>
      </c>
      <c r="J129" s="103">
        <v>0</v>
      </c>
      <c r="K129" s="51"/>
    </row>
    <row r="130" spans="1:11" s="11" customFormat="1" ht="21" customHeight="1">
      <c r="A130" s="65"/>
      <c r="B130" s="60"/>
      <c r="C130" s="60"/>
      <c r="D130" s="60"/>
      <c r="E130" s="60"/>
      <c r="F130" s="60"/>
      <c r="G130" s="60"/>
      <c r="H130" s="60" t="s">
        <v>27</v>
      </c>
      <c r="I130" s="103">
        <v>2575247.63</v>
      </c>
      <c r="J130" s="103">
        <v>0</v>
      </c>
      <c r="K130" s="51"/>
    </row>
    <row r="131" spans="1:11" s="11" customFormat="1" ht="21" customHeight="1">
      <c r="A131" s="65"/>
      <c r="B131" s="60"/>
      <c r="C131" s="60"/>
      <c r="D131" s="60"/>
      <c r="E131" s="60"/>
      <c r="F131" s="60"/>
      <c r="G131" s="60"/>
      <c r="H131" s="59" t="s">
        <v>21</v>
      </c>
      <c r="I131" s="78">
        <v>7896183.02</v>
      </c>
      <c r="J131" s="117">
        <v>0</v>
      </c>
      <c r="K131" s="51"/>
    </row>
    <row r="132" spans="1:11" s="11" customFormat="1" ht="19.5" customHeight="1">
      <c r="A132" s="65">
        <v>26</v>
      </c>
      <c r="B132" s="60" t="s">
        <v>146</v>
      </c>
      <c r="C132" s="60" t="s">
        <v>147</v>
      </c>
      <c r="D132" s="60" t="s">
        <v>148</v>
      </c>
      <c r="E132" s="60" t="s">
        <v>15</v>
      </c>
      <c r="F132" s="60" t="s">
        <v>149</v>
      </c>
      <c r="G132" s="60" t="s">
        <v>150</v>
      </c>
      <c r="H132" s="60" t="s">
        <v>18</v>
      </c>
      <c r="I132" s="103">
        <v>5870925.19</v>
      </c>
      <c r="J132" s="118">
        <v>531876</v>
      </c>
      <c r="K132" s="51"/>
    </row>
    <row r="133" spans="1:11" s="11" customFormat="1" ht="19.5" customHeight="1">
      <c r="A133" s="65"/>
      <c r="B133" s="60"/>
      <c r="C133" s="60"/>
      <c r="D133" s="60"/>
      <c r="E133" s="60"/>
      <c r="F133" s="60"/>
      <c r="G133" s="60"/>
      <c r="H133" s="60" t="s">
        <v>19</v>
      </c>
      <c r="I133" s="118">
        <v>112561.66</v>
      </c>
      <c r="J133" s="103">
        <v>37231.32</v>
      </c>
      <c r="K133" s="51"/>
    </row>
    <row r="134" spans="1:11" s="11" customFormat="1" ht="19.5" customHeight="1">
      <c r="A134" s="65"/>
      <c r="B134" s="60"/>
      <c r="C134" s="60"/>
      <c r="D134" s="60"/>
      <c r="E134" s="60"/>
      <c r="F134" s="60"/>
      <c r="G134" s="60"/>
      <c r="H134" s="60" t="s">
        <v>20</v>
      </c>
      <c r="I134" s="103">
        <v>12175.5</v>
      </c>
      <c r="J134" s="103">
        <v>1733</v>
      </c>
      <c r="K134" s="51"/>
    </row>
    <row r="135" spans="1:227" s="10" customFormat="1" ht="19.5" customHeight="1">
      <c r="A135" s="47"/>
      <c r="B135" s="60"/>
      <c r="C135" s="60"/>
      <c r="D135" s="60"/>
      <c r="E135" s="60"/>
      <c r="F135" s="60"/>
      <c r="G135" s="60"/>
      <c r="H135" s="60" t="s">
        <v>28</v>
      </c>
      <c r="I135" s="103">
        <v>166967.22</v>
      </c>
      <c r="J135" s="103">
        <v>15342.18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</row>
    <row r="136" spans="1:11" s="11" customFormat="1" ht="19.5" customHeight="1">
      <c r="A136" s="65"/>
      <c r="B136" s="60"/>
      <c r="C136" s="60"/>
      <c r="D136" s="60"/>
      <c r="E136" s="60"/>
      <c r="F136" s="60"/>
      <c r="G136" s="60"/>
      <c r="H136" s="60" t="s">
        <v>27</v>
      </c>
      <c r="I136" s="103">
        <v>879941.36</v>
      </c>
      <c r="J136" s="118">
        <v>159115.44</v>
      </c>
      <c r="K136" s="51"/>
    </row>
    <row r="137" spans="1:11" s="11" customFormat="1" ht="19.5" customHeight="1">
      <c r="A137" s="65"/>
      <c r="B137" s="60"/>
      <c r="C137" s="60"/>
      <c r="D137" s="60"/>
      <c r="E137" s="60"/>
      <c r="F137" s="60"/>
      <c r="G137" s="60"/>
      <c r="H137" s="59" t="s">
        <v>21</v>
      </c>
      <c r="I137" s="78">
        <f>SUM(I132:I136)</f>
        <v>7042570.930000001</v>
      </c>
      <c r="J137" s="78">
        <f>SUM(J132:J136)</f>
        <v>745297.94</v>
      </c>
      <c r="K137" s="51"/>
    </row>
    <row r="138" spans="1:11" s="11" customFormat="1" ht="19.5" customHeight="1">
      <c r="A138" s="65">
        <v>27</v>
      </c>
      <c r="B138" s="60" t="s">
        <v>151</v>
      </c>
      <c r="C138" s="60" t="s">
        <v>152</v>
      </c>
      <c r="D138" s="60" t="s">
        <v>143</v>
      </c>
      <c r="E138" s="60" t="s">
        <v>15</v>
      </c>
      <c r="F138" s="60" t="s">
        <v>144</v>
      </c>
      <c r="G138" s="60" t="s">
        <v>153</v>
      </c>
      <c r="H138" s="60" t="s">
        <v>28</v>
      </c>
      <c r="I138" s="118">
        <v>3335653.74</v>
      </c>
      <c r="J138" s="103">
        <v>0</v>
      </c>
      <c r="K138" s="51"/>
    </row>
    <row r="139" spans="1:11" s="11" customFormat="1" ht="19.5" customHeight="1">
      <c r="A139" s="65"/>
      <c r="B139" s="60"/>
      <c r="C139" s="60"/>
      <c r="D139" s="60"/>
      <c r="E139" s="60"/>
      <c r="F139" s="60"/>
      <c r="G139" s="60"/>
      <c r="H139" s="59" t="s">
        <v>21</v>
      </c>
      <c r="I139" s="78">
        <v>3335653.74</v>
      </c>
      <c r="J139" s="78">
        <v>0</v>
      </c>
      <c r="K139" s="51"/>
    </row>
    <row r="140" spans="1:13" s="7" customFormat="1" ht="21" customHeight="1">
      <c r="A140" s="47">
        <v>28</v>
      </c>
      <c r="B140" s="47" t="s">
        <v>154</v>
      </c>
      <c r="C140" s="47" t="s">
        <v>155</v>
      </c>
      <c r="D140" s="47" t="s">
        <v>156</v>
      </c>
      <c r="E140" s="47" t="s">
        <v>15</v>
      </c>
      <c r="F140" s="47" t="s">
        <v>157</v>
      </c>
      <c r="G140" s="47" t="s">
        <v>158</v>
      </c>
      <c r="H140" s="104" t="s">
        <v>35</v>
      </c>
      <c r="I140" s="119" t="s">
        <v>159</v>
      </c>
      <c r="J140" s="119">
        <v>0</v>
      </c>
      <c r="K140" s="120"/>
      <c r="L140" s="120"/>
      <c r="M140" s="120"/>
    </row>
    <row r="141" spans="1:13" s="7" customFormat="1" ht="21" customHeight="1">
      <c r="A141" s="47"/>
      <c r="B141" s="47"/>
      <c r="C141" s="47"/>
      <c r="D141" s="47"/>
      <c r="E141" s="47"/>
      <c r="F141" s="47"/>
      <c r="G141" s="47"/>
      <c r="H141" s="104" t="s">
        <v>27</v>
      </c>
      <c r="I141" s="119">
        <v>4835344.18</v>
      </c>
      <c r="J141" s="119">
        <f>I141</f>
        <v>4835344.18</v>
      </c>
      <c r="K141" s="120"/>
      <c r="L141" s="120"/>
      <c r="M141" s="120"/>
    </row>
    <row r="142" spans="1:13" s="7" customFormat="1" ht="21" customHeight="1">
      <c r="A142" s="47"/>
      <c r="B142" s="47"/>
      <c r="C142" s="47"/>
      <c r="D142" s="47"/>
      <c r="E142" s="47"/>
      <c r="F142" s="47"/>
      <c r="G142" s="47"/>
      <c r="H142" s="105" t="s">
        <v>21</v>
      </c>
      <c r="I142" s="121">
        <f>I140+I141</f>
        <v>7078004.039999999</v>
      </c>
      <c r="J142" s="121">
        <f>J140+J141</f>
        <v>4835344.18</v>
      </c>
      <c r="K142" s="120"/>
      <c r="L142" s="120"/>
      <c r="M142" s="120"/>
    </row>
    <row r="143" spans="1:13" s="12" customFormat="1" ht="21" customHeight="1">
      <c r="A143" s="61" t="s">
        <v>160</v>
      </c>
      <c r="B143" s="152" t="s">
        <v>161</v>
      </c>
      <c r="C143" s="61" t="s">
        <v>162</v>
      </c>
      <c r="D143" s="61" t="s">
        <v>163</v>
      </c>
      <c r="E143" s="61" t="s">
        <v>15</v>
      </c>
      <c r="F143" s="152" t="s">
        <v>164</v>
      </c>
      <c r="G143" s="61" t="s">
        <v>165</v>
      </c>
      <c r="H143" s="63" t="s">
        <v>28</v>
      </c>
      <c r="I143" s="122">
        <v>1250601.8</v>
      </c>
      <c r="J143" s="122">
        <v>1372.8</v>
      </c>
      <c r="K143" s="123"/>
      <c r="L143" s="13"/>
      <c r="M143" s="13"/>
    </row>
    <row r="144" spans="1:13" s="12" customFormat="1" ht="21" customHeight="1">
      <c r="A144" s="61"/>
      <c r="B144" s="61"/>
      <c r="C144" s="61"/>
      <c r="D144" s="61"/>
      <c r="E144" s="61"/>
      <c r="F144" s="61"/>
      <c r="G144" s="61"/>
      <c r="H144" s="63" t="s">
        <v>18</v>
      </c>
      <c r="I144" s="122">
        <v>2756580.21</v>
      </c>
      <c r="J144" s="122">
        <v>77992.46</v>
      </c>
      <c r="K144" s="13"/>
      <c r="L144" s="13"/>
      <c r="M144" s="13"/>
    </row>
    <row r="145" spans="1:13" s="12" customFormat="1" ht="21" customHeight="1">
      <c r="A145" s="61"/>
      <c r="B145" s="61"/>
      <c r="C145" s="61"/>
      <c r="D145" s="61"/>
      <c r="E145" s="61"/>
      <c r="F145" s="61"/>
      <c r="G145" s="61"/>
      <c r="H145" s="63" t="s">
        <v>19</v>
      </c>
      <c r="I145" s="122">
        <v>202513.2</v>
      </c>
      <c r="J145" s="122">
        <v>5459.47</v>
      </c>
      <c r="K145" s="13"/>
      <c r="L145" s="13"/>
      <c r="M145" s="13"/>
    </row>
    <row r="146" spans="1:13" s="12" customFormat="1" ht="21" customHeight="1">
      <c r="A146" s="61"/>
      <c r="B146" s="61"/>
      <c r="C146" s="61"/>
      <c r="D146" s="61"/>
      <c r="E146" s="61"/>
      <c r="F146" s="61"/>
      <c r="G146" s="61"/>
      <c r="H146" s="63" t="s">
        <v>29</v>
      </c>
      <c r="I146" s="122">
        <v>45979.44</v>
      </c>
      <c r="J146" s="122">
        <v>0</v>
      </c>
      <c r="K146" s="123"/>
      <c r="L146" s="13"/>
      <c r="M146" s="13"/>
    </row>
    <row r="147" spans="1:13" s="12" customFormat="1" ht="21" customHeight="1">
      <c r="A147" s="61"/>
      <c r="B147" s="61"/>
      <c r="C147" s="61"/>
      <c r="D147" s="61"/>
      <c r="E147" s="61"/>
      <c r="F147" s="61"/>
      <c r="G147" s="61"/>
      <c r="H147" s="63" t="s">
        <v>27</v>
      </c>
      <c r="I147" s="122">
        <v>1810746.42</v>
      </c>
      <c r="J147" s="122">
        <v>59140.53</v>
      </c>
      <c r="K147" s="123"/>
      <c r="L147" s="13"/>
      <c r="M147" s="13"/>
    </row>
    <row r="148" spans="1:13" s="12" customFormat="1" ht="21" customHeight="1">
      <c r="A148" s="61"/>
      <c r="B148" s="61"/>
      <c r="C148" s="61"/>
      <c r="D148" s="61"/>
      <c r="E148" s="61"/>
      <c r="F148" s="61"/>
      <c r="G148" s="61"/>
      <c r="H148" s="105" t="s">
        <v>21</v>
      </c>
      <c r="I148" s="121">
        <f>SUM(I143:I147)</f>
        <v>6066421.07</v>
      </c>
      <c r="J148" s="121">
        <f>SUM(J143:J147)</f>
        <v>143965.26</v>
      </c>
      <c r="K148" s="124"/>
      <c r="L148" s="13"/>
      <c r="M148" s="13"/>
    </row>
    <row r="149" spans="1:13" s="7" customFormat="1" ht="21" customHeight="1">
      <c r="A149" s="61" t="s">
        <v>166</v>
      </c>
      <c r="B149" s="61" t="s">
        <v>167</v>
      </c>
      <c r="C149" s="61" t="s">
        <v>168</v>
      </c>
      <c r="D149" s="61" t="s">
        <v>169</v>
      </c>
      <c r="E149" s="61" t="s">
        <v>15</v>
      </c>
      <c r="F149" s="152" t="s">
        <v>170</v>
      </c>
      <c r="G149" s="61" t="s">
        <v>171</v>
      </c>
      <c r="H149" s="106" t="s">
        <v>19</v>
      </c>
      <c r="I149" s="119">
        <v>406771.97</v>
      </c>
      <c r="J149" s="125">
        <v>0</v>
      </c>
      <c r="K149" s="120"/>
      <c r="L149" s="120"/>
      <c r="M149" s="120"/>
    </row>
    <row r="150" spans="1:13" s="7" customFormat="1" ht="21" customHeight="1">
      <c r="A150" s="107"/>
      <c r="B150" s="107"/>
      <c r="C150" s="107"/>
      <c r="D150" s="107"/>
      <c r="E150" s="107"/>
      <c r="F150" s="107"/>
      <c r="G150" s="107"/>
      <c r="H150" s="106" t="s">
        <v>27</v>
      </c>
      <c r="I150" s="119">
        <v>2291069.32</v>
      </c>
      <c r="J150" s="125">
        <v>0</v>
      </c>
      <c r="K150" s="120"/>
      <c r="L150" s="120"/>
      <c r="M150" s="120"/>
    </row>
    <row r="151" spans="1:13" s="7" customFormat="1" ht="21" customHeight="1">
      <c r="A151" s="107"/>
      <c r="B151" s="107"/>
      <c r="C151" s="107"/>
      <c r="D151" s="107"/>
      <c r="E151" s="107"/>
      <c r="F151" s="107"/>
      <c r="G151" s="107"/>
      <c r="H151" s="106" t="s">
        <v>51</v>
      </c>
      <c r="I151" s="119">
        <v>3009947.33</v>
      </c>
      <c r="J151" s="119">
        <v>0</v>
      </c>
      <c r="K151" s="120"/>
      <c r="L151" s="120"/>
      <c r="M151" s="120"/>
    </row>
    <row r="152" spans="1:13" s="7" customFormat="1" ht="21" customHeight="1">
      <c r="A152" s="107"/>
      <c r="B152" s="107"/>
      <c r="C152" s="107"/>
      <c r="D152" s="107"/>
      <c r="E152" s="107"/>
      <c r="F152" s="107"/>
      <c r="G152" s="107"/>
      <c r="H152" s="63" t="s">
        <v>29</v>
      </c>
      <c r="I152" s="119">
        <v>41794.04</v>
      </c>
      <c r="J152" s="119">
        <v>0</v>
      </c>
      <c r="K152" s="120"/>
      <c r="L152" s="120"/>
      <c r="M152" s="120"/>
    </row>
    <row r="153" spans="1:13" s="7" customFormat="1" ht="21" customHeight="1">
      <c r="A153" s="107"/>
      <c r="B153" s="107"/>
      <c r="C153" s="107"/>
      <c r="D153" s="107"/>
      <c r="E153" s="107"/>
      <c r="F153" s="107"/>
      <c r="G153" s="107"/>
      <c r="H153" s="105" t="s">
        <v>21</v>
      </c>
      <c r="I153" s="121">
        <f>SUM(I149:I152)</f>
        <v>5749582.66</v>
      </c>
      <c r="J153" s="121">
        <f>SUM(J149:J152)</f>
        <v>0</v>
      </c>
      <c r="K153" s="124"/>
      <c r="L153" s="120"/>
      <c r="M153" s="120"/>
    </row>
    <row r="154" spans="1:13" s="7" customFormat="1" ht="24" customHeight="1">
      <c r="A154" s="61" t="s">
        <v>172</v>
      </c>
      <c r="B154" s="47" t="s">
        <v>173</v>
      </c>
      <c r="C154" s="47" t="s">
        <v>174</v>
      </c>
      <c r="D154" s="47" t="s">
        <v>175</v>
      </c>
      <c r="E154" s="47" t="s">
        <v>15</v>
      </c>
      <c r="F154" s="47" t="s">
        <v>176</v>
      </c>
      <c r="G154" s="47" t="s">
        <v>177</v>
      </c>
      <c r="H154" s="106" t="s">
        <v>18</v>
      </c>
      <c r="I154" s="119">
        <v>5183662.88</v>
      </c>
      <c r="J154" s="125">
        <v>0</v>
      </c>
      <c r="K154" s="120"/>
      <c r="L154" s="120"/>
      <c r="M154" s="120"/>
    </row>
    <row r="155" spans="1:13" s="7" customFormat="1" ht="24" customHeight="1">
      <c r="A155" s="107"/>
      <c r="B155" s="108"/>
      <c r="C155" s="108"/>
      <c r="D155" s="108"/>
      <c r="E155" s="108"/>
      <c r="F155" s="108"/>
      <c r="G155" s="108"/>
      <c r="H155" s="106" t="s">
        <v>20</v>
      </c>
      <c r="I155" s="119">
        <v>57181.7</v>
      </c>
      <c r="J155" s="119">
        <v>0</v>
      </c>
      <c r="K155" s="120"/>
      <c r="L155" s="120"/>
      <c r="M155" s="120"/>
    </row>
    <row r="156" spans="1:13" s="7" customFormat="1" ht="24" customHeight="1">
      <c r="A156" s="107"/>
      <c r="B156" s="108"/>
      <c r="C156" s="108"/>
      <c r="D156" s="108"/>
      <c r="E156" s="108"/>
      <c r="F156" s="108"/>
      <c r="G156" s="108"/>
      <c r="H156" s="105" t="s">
        <v>21</v>
      </c>
      <c r="I156" s="121">
        <f>SUM(I154:I155)</f>
        <v>5240844.58</v>
      </c>
      <c r="J156" s="121">
        <v>0</v>
      </c>
      <c r="K156" s="124"/>
      <c r="L156" s="120"/>
      <c r="M156" s="120"/>
    </row>
    <row r="157" spans="1:13" s="12" customFormat="1" ht="18.75" customHeight="1">
      <c r="A157" s="61" t="s">
        <v>178</v>
      </c>
      <c r="B157" s="47" t="s">
        <v>179</v>
      </c>
      <c r="C157" s="47" t="s">
        <v>180</v>
      </c>
      <c r="D157" s="47" t="s">
        <v>181</v>
      </c>
      <c r="E157" s="47" t="s">
        <v>15</v>
      </c>
      <c r="F157" s="47" t="s">
        <v>182</v>
      </c>
      <c r="G157" s="47" t="s">
        <v>183</v>
      </c>
      <c r="H157" s="63" t="s">
        <v>19</v>
      </c>
      <c r="I157" s="122">
        <v>33616.52</v>
      </c>
      <c r="J157" s="122">
        <v>0</v>
      </c>
      <c r="K157" s="13"/>
      <c r="L157" s="13"/>
      <c r="M157" s="13"/>
    </row>
    <row r="158" spans="1:13" s="12" customFormat="1" ht="18.75" customHeight="1">
      <c r="A158" s="61"/>
      <c r="B158" s="47"/>
      <c r="C158" s="47"/>
      <c r="D158" s="47"/>
      <c r="E158" s="47"/>
      <c r="F158" s="47"/>
      <c r="G158" s="47"/>
      <c r="H158" s="63" t="s">
        <v>29</v>
      </c>
      <c r="I158" s="122">
        <v>1218302.4</v>
      </c>
      <c r="J158" s="122">
        <v>0</v>
      </c>
      <c r="K158" s="13"/>
      <c r="L158" s="13"/>
      <c r="M158" s="13"/>
    </row>
    <row r="159" spans="1:13" s="12" customFormat="1" ht="18.75" customHeight="1">
      <c r="A159" s="61"/>
      <c r="B159" s="47"/>
      <c r="C159" s="47"/>
      <c r="D159" s="47"/>
      <c r="E159" s="47"/>
      <c r="F159" s="47"/>
      <c r="G159" s="47"/>
      <c r="H159" s="63" t="s">
        <v>28</v>
      </c>
      <c r="I159" s="122">
        <v>1590595.44</v>
      </c>
      <c r="J159" s="122">
        <v>0</v>
      </c>
      <c r="K159" s="13"/>
      <c r="L159" s="13"/>
      <c r="M159" s="13"/>
    </row>
    <row r="160" spans="1:13" s="12" customFormat="1" ht="18.75" customHeight="1">
      <c r="A160" s="61"/>
      <c r="B160" s="47"/>
      <c r="C160" s="47"/>
      <c r="D160" s="47"/>
      <c r="E160" s="47"/>
      <c r="F160" s="47"/>
      <c r="G160" s="47"/>
      <c r="H160" s="63" t="s">
        <v>27</v>
      </c>
      <c r="I160" s="122">
        <v>305788.8</v>
      </c>
      <c r="J160" s="122">
        <v>0</v>
      </c>
      <c r="K160" s="13"/>
      <c r="L160" s="13"/>
      <c r="M160" s="13"/>
    </row>
    <row r="161" spans="1:13" s="12" customFormat="1" ht="18.75" customHeight="1">
      <c r="A161" s="61"/>
      <c r="B161" s="47"/>
      <c r="C161" s="47"/>
      <c r="D161" s="47"/>
      <c r="E161" s="47"/>
      <c r="F161" s="47"/>
      <c r="G161" s="47"/>
      <c r="H161" s="63" t="s">
        <v>20</v>
      </c>
      <c r="I161" s="122">
        <v>67519.24</v>
      </c>
      <c r="J161" s="122">
        <v>0</v>
      </c>
      <c r="K161" s="13"/>
      <c r="L161" s="13"/>
      <c r="M161" s="13"/>
    </row>
    <row r="162" spans="1:13" s="12" customFormat="1" ht="18.75" customHeight="1">
      <c r="A162" s="61"/>
      <c r="B162" s="47"/>
      <c r="C162" s="47"/>
      <c r="D162" s="47"/>
      <c r="E162" s="47"/>
      <c r="F162" s="47"/>
      <c r="G162" s="47"/>
      <c r="H162" s="63" t="s">
        <v>51</v>
      </c>
      <c r="I162" s="122">
        <v>480236</v>
      </c>
      <c r="J162" s="122">
        <v>0</v>
      </c>
      <c r="K162" s="13"/>
      <c r="L162" s="13"/>
      <c r="M162" s="13"/>
    </row>
    <row r="163" spans="1:13" s="12" customFormat="1" ht="18.75" customHeight="1">
      <c r="A163" s="61"/>
      <c r="B163" s="47"/>
      <c r="C163" s="47"/>
      <c r="D163" s="47"/>
      <c r="E163" s="47"/>
      <c r="F163" s="47"/>
      <c r="G163" s="47"/>
      <c r="H163" s="105" t="s">
        <v>21</v>
      </c>
      <c r="I163" s="121">
        <f>SUM(I157:I162)</f>
        <v>3696058.4</v>
      </c>
      <c r="J163" s="121">
        <f>SUM(J158:J162)</f>
        <v>0</v>
      </c>
      <c r="K163" s="124"/>
      <c r="L163" s="13"/>
      <c r="M163" s="13"/>
    </row>
    <row r="164" spans="1:13" s="7" customFormat="1" ht="22.5" customHeight="1">
      <c r="A164" s="108">
        <v>33</v>
      </c>
      <c r="B164" s="61" t="s">
        <v>184</v>
      </c>
      <c r="C164" s="47" t="s">
        <v>185</v>
      </c>
      <c r="D164" s="47" t="s">
        <v>186</v>
      </c>
      <c r="E164" s="47" t="s">
        <v>15</v>
      </c>
      <c r="F164" s="61" t="s">
        <v>187</v>
      </c>
      <c r="G164" s="47" t="s">
        <v>188</v>
      </c>
      <c r="H164" s="104" t="s">
        <v>28</v>
      </c>
      <c r="I164" s="119">
        <v>1886803.52</v>
      </c>
      <c r="J164" s="119">
        <v>0</v>
      </c>
      <c r="K164" s="120"/>
      <c r="L164" s="13"/>
      <c r="M164" s="120"/>
    </row>
    <row r="165" spans="1:13" s="7" customFormat="1" ht="22.5" customHeight="1">
      <c r="A165" s="108"/>
      <c r="B165" s="61"/>
      <c r="C165" s="47"/>
      <c r="D165" s="47"/>
      <c r="E165" s="108"/>
      <c r="F165" s="61"/>
      <c r="G165" s="47"/>
      <c r="H165" s="104" t="s">
        <v>29</v>
      </c>
      <c r="I165" s="119">
        <v>670511.8</v>
      </c>
      <c r="J165" s="119">
        <v>0</v>
      </c>
      <c r="K165" s="120"/>
      <c r="L165" s="13"/>
      <c r="M165" s="120"/>
    </row>
    <row r="166" spans="1:13" s="7" customFormat="1" ht="22.5" customHeight="1">
      <c r="A166" s="108"/>
      <c r="B166" s="61"/>
      <c r="C166" s="47"/>
      <c r="D166" s="47"/>
      <c r="E166" s="108"/>
      <c r="F166" s="61"/>
      <c r="G166" s="47"/>
      <c r="H166" s="104" t="s">
        <v>20</v>
      </c>
      <c r="I166" s="119">
        <v>10274.39</v>
      </c>
      <c r="J166" s="119">
        <v>0</v>
      </c>
      <c r="K166" s="120"/>
      <c r="L166" s="120"/>
      <c r="M166" s="120"/>
    </row>
    <row r="167" spans="1:13" s="7" customFormat="1" ht="22.5" customHeight="1">
      <c r="A167" s="108"/>
      <c r="B167" s="61"/>
      <c r="C167" s="47"/>
      <c r="D167" s="47"/>
      <c r="E167" s="108"/>
      <c r="F167" s="61"/>
      <c r="G167" s="47"/>
      <c r="H167" s="105" t="s">
        <v>21</v>
      </c>
      <c r="I167" s="121">
        <f>SUM(I164:I166)</f>
        <v>2567589.7100000004</v>
      </c>
      <c r="J167" s="121">
        <v>0</v>
      </c>
      <c r="K167" s="120"/>
      <c r="L167" s="120"/>
      <c r="M167" s="120"/>
    </row>
    <row r="168" spans="1:13" s="7" customFormat="1" ht="21" customHeight="1">
      <c r="A168" s="61" t="s">
        <v>189</v>
      </c>
      <c r="B168" s="152" t="s">
        <v>190</v>
      </c>
      <c r="C168" s="61" t="s">
        <v>191</v>
      </c>
      <c r="D168" s="61" t="s">
        <v>192</v>
      </c>
      <c r="E168" s="61" t="s">
        <v>15</v>
      </c>
      <c r="F168" s="61" t="s">
        <v>193</v>
      </c>
      <c r="G168" s="61" t="s">
        <v>194</v>
      </c>
      <c r="H168" s="106" t="s">
        <v>51</v>
      </c>
      <c r="I168" s="119">
        <v>745651.45</v>
      </c>
      <c r="J168" s="119">
        <v>0</v>
      </c>
      <c r="K168" s="120"/>
      <c r="L168" s="120"/>
      <c r="M168" s="120"/>
    </row>
    <row r="169" spans="1:13" s="7" customFormat="1" ht="21" customHeight="1">
      <c r="A169" s="107"/>
      <c r="B169" s="61"/>
      <c r="C169" s="61"/>
      <c r="D169" s="61"/>
      <c r="E169" s="61"/>
      <c r="F169" s="61"/>
      <c r="G169" s="61"/>
      <c r="H169" s="106" t="s">
        <v>35</v>
      </c>
      <c r="I169" s="119">
        <v>1317664.91</v>
      </c>
      <c r="J169" s="119">
        <v>0</v>
      </c>
      <c r="K169" s="120"/>
      <c r="L169" s="120"/>
      <c r="M169" s="120"/>
    </row>
    <row r="170" spans="1:13" s="7" customFormat="1" ht="21" customHeight="1">
      <c r="A170" s="107"/>
      <c r="B170" s="61"/>
      <c r="C170" s="61"/>
      <c r="D170" s="61"/>
      <c r="E170" s="61"/>
      <c r="F170" s="61"/>
      <c r="G170" s="61"/>
      <c r="H170" s="104" t="s">
        <v>29</v>
      </c>
      <c r="I170" s="119">
        <v>87459.6</v>
      </c>
      <c r="J170" s="119">
        <v>0</v>
      </c>
      <c r="K170" s="120"/>
      <c r="L170" s="120"/>
      <c r="M170" s="120"/>
    </row>
    <row r="171" spans="1:13" s="7" customFormat="1" ht="21" customHeight="1">
      <c r="A171" s="107"/>
      <c r="B171" s="61"/>
      <c r="C171" s="61"/>
      <c r="D171" s="61"/>
      <c r="E171" s="61"/>
      <c r="F171" s="61"/>
      <c r="G171" s="61"/>
      <c r="H171" s="106" t="s">
        <v>27</v>
      </c>
      <c r="I171" s="119">
        <v>121855.92</v>
      </c>
      <c r="J171" s="119">
        <v>0</v>
      </c>
      <c r="K171" s="120"/>
      <c r="L171" s="120"/>
      <c r="M171" s="120"/>
    </row>
    <row r="172" spans="1:13" s="7" customFormat="1" ht="21" customHeight="1">
      <c r="A172" s="107"/>
      <c r="B172" s="61"/>
      <c r="C172" s="61"/>
      <c r="D172" s="61"/>
      <c r="E172" s="61"/>
      <c r="F172" s="61"/>
      <c r="G172" s="61"/>
      <c r="H172" s="105" t="s">
        <v>21</v>
      </c>
      <c r="I172" s="121">
        <f>SUM(I168:I171)</f>
        <v>2272631.88</v>
      </c>
      <c r="J172" s="121">
        <f>SUM(J168:J171)</f>
        <v>0</v>
      </c>
      <c r="K172" s="124"/>
      <c r="L172" s="120"/>
      <c r="M172" s="120"/>
    </row>
    <row r="173" spans="1:11" s="13" customFormat="1" ht="21" customHeight="1">
      <c r="A173" s="109">
        <v>35</v>
      </c>
      <c r="B173" s="152" t="s">
        <v>195</v>
      </c>
      <c r="C173" s="61" t="s">
        <v>196</v>
      </c>
      <c r="D173" s="61" t="s">
        <v>197</v>
      </c>
      <c r="E173" s="61" t="s">
        <v>15</v>
      </c>
      <c r="F173" s="61" t="s">
        <v>198</v>
      </c>
      <c r="G173" s="61" t="s">
        <v>199</v>
      </c>
      <c r="H173" s="104" t="s">
        <v>18</v>
      </c>
      <c r="I173" s="119">
        <v>584779.19</v>
      </c>
      <c r="J173" s="119">
        <v>0</v>
      </c>
      <c r="K173" s="51"/>
    </row>
    <row r="174" spans="1:11" s="13" customFormat="1" ht="21" customHeight="1">
      <c r="A174" s="109"/>
      <c r="B174" s="61"/>
      <c r="C174" s="61"/>
      <c r="D174" s="61"/>
      <c r="E174" s="61"/>
      <c r="F174" s="61"/>
      <c r="G174" s="61"/>
      <c r="H174" s="104" t="s">
        <v>19</v>
      </c>
      <c r="I174" s="119">
        <v>40934.52</v>
      </c>
      <c r="J174" s="119">
        <v>0</v>
      </c>
      <c r="K174" s="51"/>
    </row>
    <row r="175" spans="1:11" s="13" customFormat="1" ht="21" customHeight="1">
      <c r="A175" s="109"/>
      <c r="B175" s="61"/>
      <c r="C175" s="61"/>
      <c r="D175" s="61"/>
      <c r="E175" s="61"/>
      <c r="F175" s="61"/>
      <c r="G175" s="61"/>
      <c r="H175" s="104" t="s">
        <v>29</v>
      </c>
      <c r="I175" s="119">
        <v>1193592.19</v>
      </c>
      <c r="J175" s="119">
        <v>0</v>
      </c>
      <c r="K175" s="51"/>
    </row>
    <row r="176" spans="1:11" s="13" customFormat="1" ht="21" customHeight="1">
      <c r="A176" s="109"/>
      <c r="B176" s="61"/>
      <c r="C176" s="61"/>
      <c r="D176" s="61"/>
      <c r="E176" s="61"/>
      <c r="F176" s="61"/>
      <c r="G176" s="61"/>
      <c r="H176" s="104" t="s">
        <v>28</v>
      </c>
      <c r="I176" s="119">
        <v>760084.83</v>
      </c>
      <c r="J176" s="119">
        <v>0</v>
      </c>
      <c r="K176" s="51"/>
    </row>
    <row r="177" spans="1:11" s="13" customFormat="1" ht="21" customHeight="1">
      <c r="A177" s="109"/>
      <c r="B177" s="61"/>
      <c r="C177" s="61"/>
      <c r="D177" s="61"/>
      <c r="E177" s="61"/>
      <c r="F177" s="61"/>
      <c r="G177" s="61"/>
      <c r="H177" s="104" t="s">
        <v>71</v>
      </c>
      <c r="I177" s="119">
        <v>713.89</v>
      </c>
      <c r="J177" s="119">
        <v>0</v>
      </c>
      <c r="K177" s="51"/>
    </row>
    <row r="178" spans="1:11" s="13" customFormat="1" ht="21" customHeight="1">
      <c r="A178" s="109"/>
      <c r="B178" s="61"/>
      <c r="C178" s="61"/>
      <c r="D178" s="61"/>
      <c r="E178" s="61"/>
      <c r="F178" s="61"/>
      <c r="G178" s="61"/>
      <c r="H178" s="104" t="s">
        <v>20</v>
      </c>
      <c r="I178" s="119">
        <v>1886.3</v>
      </c>
      <c r="J178" s="119">
        <v>0</v>
      </c>
      <c r="K178" s="51"/>
    </row>
    <row r="179" spans="1:11" s="13" customFormat="1" ht="21" customHeight="1">
      <c r="A179" s="109"/>
      <c r="B179" s="61"/>
      <c r="C179" s="61"/>
      <c r="D179" s="61"/>
      <c r="E179" s="61"/>
      <c r="F179" s="61"/>
      <c r="G179" s="61"/>
      <c r="H179" s="59" t="s">
        <v>21</v>
      </c>
      <c r="I179" s="126">
        <f>SUM(I173:I178)</f>
        <v>2581990.92</v>
      </c>
      <c r="J179" s="121">
        <f>SUM(J173:J178)</f>
        <v>0</v>
      </c>
      <c r="K179" s="51"/>
    </row>
    <row r="180" spans="1:11" s="13" customFormat="1" ht="19.5" customHeight="1">
      <c r="A180" s="110">
        <v>36</v>
      </c>
      <c r="B180" s="111" t="s">
        <v>200</v>
      </c>
      <c r="C180" s="111" t="s">
        <v>201</v>
      </c>
      <c r="D180" s="111" t="s">
        <v>202</v>
      </c>
      <c r="E180" s="111" t="s">
        <v>15</v>
      </c>
      <c r="F180" s="111" t="s">
        <v>203</v>
      </c>
      <c r="G180" s="111" t="s">
        <v>204</v>
      </c>
      <c r="H180" s="112" t="s">
        <v>29</v>
      </c>
      <c r="I180" s="127">
        <v>2454780.48</v>
      </c>
      <c r="J180" s="128">
        <v>0</v>
      </c>
      <c r="K180" s="51"/>
    </row>
    <row r="181" spans="1:11" s="12" customFormat="1" ht="19.5" customHeight="1">
      <c r="A181" s="113"/>
      <c r="B181" s="114"/>
      <c r="C181" s="114"/>
      <c r="D181" s="114"/>
      <c r="E181" s="114"/>
      <c r="F181" s="114"/>
      <c r="G181" s="114"/>
      <c r="H181" s="59" t="s">
        <v>21</v>
      </c>
      <c r="I181" s="129">
        <v>2454780.48</v>
      </c>
      <c r="J181" s="130">
        <v>0</v>
      </c>
      <c r="K181" s="51"/>
    </row>
    <row r="182" spans="1:11" s="2" customFormat="1" ht="19.5" customHeight="1">
      <c r="A182" s="21">
        <v>37</v>
      </c>
      <c r="B182" s="22" t="s">
        <v>205</v>
      </c>
      <c r="C182" s="22" t="s">
        <v>206</v>
      </c>
      <c r="D182" s="22" t="s">
        <v>207</v>
      </c>
      <c r="E182" s="22" t="s">
        <v>15</v>
      </c>
      <c r="F182" s="22" t="s">
        <v>208</v>
      </c>
      <c r="G182" s="22" t="s">
        <v>209</v>
      </c>
      <c r="H182" s="23" t="s">
        <v>18</v>
      </c>
      <c r="I182" s="55">
        <v>4815068.08</v>
      </c>
      <c r="J182" s="55">
        <v>252044.5</v>
      </c>
      <c r="K182" s="131"/>
    </row>
    <row r="183" spans="1:11" s="2" customFormat="1" ht="19.5" customHeight="1">
      <c r="A183" s="21"/>
      <c r="B183" s="21"/>
      <c r="C183" s="21"/>
      <c r="D183" s="21"/>
      <c r="E183" s="21"/>
      <c r="F183" s="21"/>
      <c r="G183" s="21"/>
      <c r="H183" s="23" t="s">
        <v>35</v>
      </c>
      <c r="I183" s="55">
        <v>1834852.43</v>
      </c>
      <c r="J183" s="55">
        <v>92330.09</v>
      </c>
      <c r="K183" s="131"/>
    </row>
    <row r="184" spans="1:11" s="2" customFormat="1" ht="19.5" customHeight="1">
      <c r="A184" s="21"/>
      <c r="B184" s="21"/>
      <c r="C184" s="21"/>
      <c r="D184" s="21"/>
      <c r="E184" s="21"/>
      <c r="F184" s="21"/>
      <c r="G184" s="21"/>
      <c r="H184" s="23" t="s">
        <v>71</v>
      </c>
      <c r="I184" s="55">
        <v>1286642.01</v>
      </c>
      <c r="J184" s="132">
        <v>108870.14</v>
      </c>
      <c r="K184" s="51"/>
    </row>
    <row r="185" spans="1:11" s="2" customFormat="1" ht="19.5" customHeight="1">
      <c r="A185" s="21"/>
      <c r="B185" s="21"/>
      <c r="C185" s="21"/>
      <c r="D185" s="21"/>
      <c r="E185" s="21"/>
      <c r="F185" s="21"/>
      <c r="G185" s="21"/>
      <c r="H185" s="23" t="s">
        <v>210</v>
      </c>
      <c r="I185" s="55">
        <v>509247.79</v>
      </c>
      <c r="J185" s="55">
        <v>55044.25</v>
      </c>
      <c r="K185" s="131"/>
    </row>
    <row r="186" spans="1:11" s="2" customFormat="1" ht="19.5" customHeight="1">
      <c r="A186" s="21"/>
      <c r="B186" s="21"/>
      <c r="C186" s="21"/>
      <c r="D186" s="21"/>
      <c r="E186" s="21"/>
      <c r="F186" s="21"/>
      <c r="G186" s="21"/>
      <c r="H186" s="23" t="s">
        <v>19</v>
      </c>
      <c r="I186" s="55">
        <v>73053.5</v>
      </c>
      <c r="J186" s="55">
        <v>9607.62</v>
      </c>
      <c r="K186" s="51"/>
    </row>
    <row r="187" spans="1:11" s="2" customFormat="1" ht="19.5" customHeight="1">
      <c r="A187" s="21"/>
      <c r="B187" s="21"/>
      <c r="C187" s="21"/>
      <c r="D187" s="21"/>
      <c r="E187" s="21"/>
      <c r="F187" s="21"/>
      <c r="G187" s="21"/>
      <c r="H187" s="59" t="s">
        <v>21</v>
      </c>
      <c r="I187" s="133">
        <f>SUM(I182:I186)</f>
        <v>8518863.809999999</v>
      </c>
      <c r="J187" s="133">
        <f>SUM(J182:J186)</f>
        <v>517896.6</v>
      </c>
      <c r="K187" s="51"/>
    </row>
    <row r="188" spans="1:11" s="2" customFormat="1" ht="24" customHeight="1">
      <c r="A188" s="29">
        <v>38</v>
      </c>
      <c r="B188" s="22" t="s">
        <v>211</v>
      </c>
      <c r="C188" s="22" t="s">
        <v>212</v>
      </c>
      <c r="D188" s="22" t="s">
        <v>213</v>
      </c>
      <c r="E188" s="22" t="s">
        <v>15</v>
      </c>
      <c r="F188" s="22" t="s">
        <v>214</v>
      </c>
      <c r="G188" s="22" t="s">
        <v>215</v>
      </c>
      <c r="H188" s="115" t="s">
        <v>19</v>
      </c>
      <c r="I188" s="134">
        <v>199391.01</v>
      </c>
      <c r="J188" s="134">
        <v>0</v>
      </c>
      <c r="K188" s="51"/>
    </row>
    <row r="189" spans="1:11" s="2" customFormat="1" ht="24" customHeight="1">
      <c r="A189" s="29"/>
      <c r="B189" s="22"/>
      <c r="C189" s="22"/>
      <c r="D189" s="22"/>
      <c r="E189" s="22"/>
      <c r="F189" s="22"/>
      <c r="G189" s="22"/>
      <c r="H189" s="115" t="s">
        <v>29</v>
      </c>
      <c r="I189" s="134">
        <v>142546.04</v>
      </c>
      <c r="J189" s="134">
        <v>0</v>
      </c>
      <c r="K189" s="51"/>
    </row>
    <row r="190" spans="1:11" s="2" customFormat="1" ht="24" customHeight="1">
      <c r="A190" s="29"/>
      <c r="B190" s="22"/>
      <c r="C190" s="22"/>
      <c r="D190" s="22"/>
      <c r="E190" s="22"/>
      <c r="F190" s="22"/>
      <c r="G190" s="22"/>
      <c r="H190" s="115" t="s">
        <v>28</v>
      </c>
      <c r="I190" s="134">
        <v>6730.92</v>
      </c>
      <c r="J190" s="134">
        <v>0</v>
      </c>
      <c r="K190" s="51"/>
    </row>
    <row r="191" spans="1:11" s="2" customFormat="1" ht="24" customHeight="1">
      <c r="A191" s="29"/>
      <c r="B191" s="22"/>
      <c r="C191" s="22"/>
      <c r="D191" s="22"/>
      <c r="E191" s="22"/>
      <c r="F191" s="22"/>
      <c r="G191" s="22"/>
      <c r="H191" s="115" t="s">
        <v>27</v>
      </c>
      <c r="I191" s="135">
        <v>2341774.66</v>
      </c>
      <c r="J191" s="134">
        <v>0</v>
      </c>
      <c r="K191" s="51"/>
    </row>
    <row r="192" spans="1:11" s="2" customFormat="1" ht="24" customHeight="1">
      <c r="A192" s="29"/>
      <c r="B192" s="22"/>
      <c r="C192" s="22"/>
      <c r="D192" s="22"/>
      <c r="E192" s="22"/>
      <c r="F192" s="22"/>
      <c r="G192" s="22"/>
      <c r="H192" s="115" t="s">
        <v>20</v>
      </c>
      <c r="I192" s="135">
        <v>21014.07</v>
      </c>
      <c r="J192" s="134">
        <v>0</v>
      </c>
      <c r="K192" s="51"/>
    </row>
    <row r="193" spans="1:11" s="2" customFormat="1" ht="27" customHeight="1">
      <c r="A193" s="29"/>
      <c r="B193" s="22"/>
      <c r="C193" s="22"/>
      <c r="D193" s="22"/>
      <c r="E193" s="22"/>
      <c r="F193" s="22"/>
      <c r="G193" s="22"/>
      <c r="H193" s="115" t="s">
        <v>51</v>
      </c>
      <c r="I193" s="135">
        <v>3636051.8</v>
      </c>
      <c r="J193" s="134">
        <v>0</v>
      </c>
      <c r="K193" s="51"/>
    </row>
    <row r="194" spans="1:11" s="2" customFormat="1" ht="27" customHeight="1">
      <c r="A194" s="29"/>
      <c r="B194" s="22"/>
      <c r="C194" s="22"/>
      <c r="D194" s="22"/>
      <c r="E194" s="22"/>
      <c r="F194" s="22"/>
      <c r="G194" s="22"/>
      <c r="H194" s="136" t="s">
        <v>21</v>
      </c>
      <c r="I194" s="142">
        <v>6347508.5</v>
      </c>
      <c r="J194" s="143">
        <v>0</v>
      </c>
      <c r="K194" s="51"/>
    </row>
    <row r="195" spans="1:11" s="2" customFormat="1" ht="19.5" customHeight="1">
      <c r="A195" s="32">
        <v>39</v>
      </c>
      <c r="B195" s="33" t="s">
        <v>216</v>
      </c>
      <c r="C195" s="33" t="s">
        <v>217</v>
      </c>
      <c r="D195" s="33" t="s">
        <v>218</v>
      </c>
      <c r="E195" s="33" t="s">
        <v>15</v>
      </c>
      <c r="F195" s="33" t="s">
        <v>219</v>
      </c>
      <c r="G195" s="33" t="s">
        <v>220</v>
      </c>
      <c r="H195" s="137" t="s">
        <v>19</v>
      </c>
      <c r="I195" s="144">
        <v>129925.98</v>
      </c>
      <c r="J195" s="134">
        <v>0</v>
      </c>
      <c r="K195" s="51"/>
    </row>
    <row r="196" spans="1:11" s="2" customFormat="1" ht="19.5" customHeight="1">
      <c r="A196" s="32"/>
      <c r="B196" s="33"/>
      <c r="C196" s="33"/>
      <c r="D196" s="33"/>
      <c r="E196" s="33"/>
      <c r="F196" s="33"/>
      <c r="G196" s="33"/>
      <c r="H196" s="137" t="s">
        <v>28</v>
      </c>
      <c r="I196" s="144">
        <v>749120.35</v>
      </c>
      <c r="J196" s="134">
        <v>0</v>
      </c>
      <c r="K196" s="51"/>
    </row>
    <row r="197" spans="1:11" s="2" customFormat="1" ht="19.5" customHeight="1">
      <c r="A197" s="32"/>
      <c r="B197" s="33"/>
      <c r="C197" s="33"/>
      <c r="D197" s="33"/>
      <c r="E197" s="33"/>
      <c r="F197" s="33"/>
      <c r="G197" s="33"/>
      <c r="H197" s="137" t="s">
        <v>27</v>
      </c>
      <c r="I197" s="144">
        <v>1700758.91</v>
      </c>
      <c r="J197" s="134">
        <v>0</v>
      </c>
      <c r="K197" s="51"/>
    </row>
    <row r="198" spans="1:11" s="2" customFormat="1" ht="19.5" customHeight="1">
      <c r="A198" s="32"/>
      <c r="B198" s="33"/>
      <c r="C198" s="33"/>
      <c r="D198" s="33"/>
      <c r="E198" s="33"/>
      <c r="F198" s="33"/>
      <c r="G198" s="33"/>
      <c r="H198" s="137" t="s">
        <v>20</v>
      </c>
      <c r="I198" s="144">
        <v>28246.2</v>
      </c>
      <c r="J198" s="134">
        <v>0</v>
      </c>
      <c r="K198" s="51"/>
    </row>
    <row r="199" spans="1:11" s="2" customFormat="1" ht="19.5" customHeight="1">
      <c r="A199" s="32"/>
      <c r="B199" s="33"/>
      <c r="C199" s="33"/>
      <c r="D199" s="33"/>
      <c r="E199" s="33"/>
      <c r="F199" s="33"/>
      <c r="G199" s="33"/>
      <c r="H199" s="137" t="s">
        <v>18</v>
      </c>
      <c r="I199" s="144">
        <v>2819060.85</v>
      </c>
      <c r="J199" s="134">
        <v>0</v>
      </c>
      <c r="K199" s="51"/>
    </row>
    <row r="200" spans="1:11" s="2" customFormat="1" ht="19.5" customHeight="1">
      <c r="A200" s="32"/>
      <c r="B200" s="33"/>
      <c r="C200" s="33"/>
      <c r="D200" s="33"/>
      <c r="E200" s="33"/>
      <c r="F200" s="33"/>
      <c r="G200" s="33"/>
      <c r="H200" s="136" t="s">
        <v>21</v>
      </c>
      <c r="I200" s="145">
        <v>5427112.29</v>
      </c>
      <c r="J200" s="143">
        <v>0</v>
      </c>
      <c r="K200" s="51"/>
    </row>
    <row r="201" spans="1:11" s="2" customFormat="1" ht="21.75" customHeight="1">
      <c r="A201" s="61" t="s">
        <v>221</v>
      </c>
      <c r="B201" s="61" t="s">
        <v>222</v>
      </c>
      <c r="C201" s="61" t="s">
        <v>223</v>
      </c>
      <c r="D201" s="61" t="s">
        <v>224</v>
      </c>
      <c r="E201" s="61" t="s">
        <v>15</v>
      </c>
      <c r="F201" s="61" t="s">
        <v>225</v>
      </c>
      <c r="G201" s="61" t="s">
        <v>226</v>
      </c>
      <c r="H201" s="115" t="s">
        <v>19</v>
      </c>
      <c r="I201" s="56">
        <v>66089.38</v>
      </c>
      <c r="J201" s="134">
        <v>0</v>
      </c>
      <c r="K201" s="51"/>
    </row>
    <row r="202" spans="1:11" s="2" customFormat="1" ht="21.75" customHeight="1">
      <c r="A202" s="61"/>
      <c r="B202" s="61"/>
      <c r="C202" s="61"/>
      <c r="D202" s="61"/>
      <c r="E202" s="61"/>
      <c r="F202" s="61"/>
      <c r="G202" s="61"/>
      <c r="H202" s="115" t="s">
        <v>29</v>
      </c>
      <c r="I202" s="56">
        <v>2848.76</v>
      </c>
      <c r="J202" s="134">
        <v>0</v>
      </c>
      <c r="K202" s="51"/>
    </row>
    <row r="203" spans="1:11" s="2" customFormat="1" ht="21.75" customHeight="1">
      <c r="A203" s="61"/>
      <c r="B203" s="61"/>
      <c r="C203" s="61"/>
      <c r="D203" s="61"/>
      <c r="E203" s="61"/>
      <c r="F203" s="61"/>
      <c r="G203" s="61"/>
      <c r="H203" s="115" t="s">
        <v>35</v>
      </c>
      <c r="I203" s="56">
        <v>23008.1</v>
      </c>
      <c r="J203" s="134">
        <v>0</v>
      </c>
      <c r="K203" s="51"/>
    </row>
    <row r="204" spans="1:11" s="2" customFormat="1" ht="21.75" customHeight="1">
      <c r="A204" s="61"/>
      <c r="B204" s="61"/>
      <c r="C204" s="61"/>
      <c r="D204" s="61"/>
      <c r="E204" s="61"/>
      <c r="F204" s="61"/>
      <c r="G204" s="61"/>
      <c r="H204" s="115" t="s">
        <v>95</v>
      </c>
      <c r="I204" s="56">
        <v>51865.17</v>
      </c>
      <c r="J204" s="134">
        <v>0</v>
      </c>
      <c r="K204" s="51"/>
    </row>
    <row r="205" spans="1:11" s="2" customFormat="1" ht="21.75" customHeight="1">
      <c r="A205" s="61"/>
      <c r="B205" s="61"/>
      <c r="C205" s="61"/>
      <c r="D205" s="61"/>
      <c r="E205" s="61"/>
      <c r="F205" s="61"/>
      <c r="G205" s="61"/>
      <c r="H205" s="115" t="s">
        <v>27</v>
      </c>
      <c r="I205" s="56">
        <v>865836.97</v>
      </c>
      <c r="J205" s="134">
        <v>0</v>
      </c>
      <c r="K205" s="51"/>
    </row>
    <row r="206" spans="1:11" s="2" customFormat="1" ht="21.75" customHeight="1">
      <c r="A206" s="61"/>
      <c r="B206" s="61"/>
      <c r="C206" s="61"/>
      <c r="D206" s="61"/>
      <c r="E206" s="61"/>
      <c r="F206" s="61"/>
      <c r="G206" s="61"/>
      <c r="H206" s="115" t="s">
        <v>20</v>
      </c>
      <c r="I206" s="56">
        <v>13217.9</v>
      </c>
      <c r="J206" s="134">
        <v>0</v>
      </c>
      <c r="K206" s="51"/>
    </row>
    <row r="207" spans="1:11" s="2" customFormat="1" ht="21.75" customHeight="1">
      <c r="A207" s="61"/>
      <c r="B207" s="61"/>
      <c r="C207" s="61"/>
      <c r="D207" s="61"/>
      <c r="E207" s="61"/>
      <c r="F207" s="61"/>
      <c r="G207" s="61"/>
      <c r="H207" s="115" t="s">
        <v>18</v>
      </c>
      <c r="I207" s="56">
        <v>1321787.57</v>
      </c>
      <c r="J207" s="134">
        <v>0</v>
      </c>
      <c r="K207" s="51"/>
    </row>
    <row r="208" spans="1:11" s="2" customFormat="1" ht="21.75" customHeight="1">
      <c r="A208" s="61"/>
      <c r="B208" s="61"/>
      <c r="C208" s="61"/>
      <c r="D208" s="61"/>
      <c r="E208" s="61"/>
      <c r="F208" s="61"/>
      <c r="G208" s="61"/>
      <c r="H208" s="136" t="s">
        <v>21</v>
      </c>
      <c r="I208" s="75">
        <f>SUM(I201:I207)</f>
        <v>2344653.85</v>
      </c>
      <c r="J208" s="143">
        <v>0</v>
      </c>
      <c r="K208" s="51"/>
    </row>
    <row r="209" spans="1:11" s="2" customFormat="1" ht="24" customHeight="1">
      <c r="A209" s="138">
        <v>41</v>
      </c>
      <c r="B209" s="139" t="s">
        <v>227</v>
      </c>
      <c r="C209" s="139" t="s">
        <v>228</v>
      </c>
      <c r="D209" s="139" t="s">
        <v>229</v>
      </c>
      <c r="E209" s="139" t="s">
        <v>15</v>
      </c>
      <c r="F209" s="139" t="s">
        <v>230</v>
      </c>
      <c r="G209" s="139" t="s">
        <v>231</v>
      </c>
      <c r="H209" s="115" t="s">
        <v>19</v>
      </c>
      <c r="I209" s="146">
        <v>79887.86</v>
      </c>
      <c r="J209" s="134">
        <v>0</v>
      </c>
      <c r="K209" s="51"/>
    </row>
    <row r="210" spans="1:11" s="2" customFormat="1" ht="24" customHeight="1">
      <c r="A210" s="138"/>
      <c r="B210" s="139"/>
      <c r="C210" s="139"/>
      <c r="D210" s="139"/>
      <c r="E210" s="139"/>
      <c r="F210" s="139"/>
      <c r="G210" s="139"/>
      <c r="H210" s="115" t="s">
        <v>29</v>
      </c>
      <c r="I210" s="146">
        <v>41505.12</v>
      </c>
      <c r="J210" s="134">
        <v>0</v>
      </c>
      <c r="K210" s="51"/>
    </row>
    <row r="211" spans="1:11" s="2" customFormat="1" ht="24" customHeight="1">
      <c r="A211" s="138"/>
      <c r="B211" s="139"/>
      <c r="C211" s="139"/>
      <c r="D211" s="139"/>
      <c r="E211" s="139"/>
      <c r="F211" s="139"/>
      <c r="G211" s="139"/>
      <c r="H211" s="115" t="s">
        <v>27</v>
      </c>
      <c r="I211" s="146">
        <v>1070466.39</v>
      </c>
      <c r="J211" s="134">
        <v>0</v>
      </c>
      <c r="K211" s="51"/>
    </row>
    <row r="212" spans="1:11" s="2" customFormat="1" ht="24" customHeight="1">
      <c r="A212" s="138"/>
      <c r="B212" s="139"/>
      <c r="C212" s="139"/>
      <c r="D212" s="139"/>
      <c r="E212" s="139"/>
      <c r="F212" s="139"/>
      <c r="G212" s="139"/>
      <c r="H212" s="115" t="s">
        <v>20</v>
      </c>
      <c r="I212" s="146">
        <v>17946.83</v>
      </c>
      <c r="J212" s="134">
        <v>0</v>
      </c>
      <c r="K212" s="51"/>
    </row>
    <row r="213" spans="1:11" s="2" customFormat="1" ht="24" customHeight="1">
      <c r="A213" s="138"/>
      <c r="B213" s="139"/>
      <c r="C213" s="139"/>
      <c r="D213" s="139"/>
      <c r="E213" s="139"/>
      <c r="F213" s="139"/>
      <c r="G213" s="139"/>
      <c r="H213" s="115" t="s">
        <v>51</v>
      </c>
      <c r="I213" s="146">
        <v>478844.7</v>
      </c>
      <c r="J213" s="134">
        <v>0</v>
      </c>
      <c r="K213" s="51"/>
    </row>
    <row r="214" spans="1:11" s="2" customFormat="1" ht="24" customHeight="1">
      <c r="A214" s="138"/>
      <c r="B214" s="139"/>
      <c r="C214" s="139"/>
      <c r="D214" s="139"/>
      <c r="E214" s="139"/>
      <c r="F214" s="139"/>
      <c r="G214" s="139"/>
      <c r="H214" s="115" t="s">
        <v>18</v>
      </c>
      <c r="I214" s="146">
        <v>1597757.06</v>
      </c>
      <c r="J214" s="134">
        <v>0</v>
      </c>
      <c r="K214" s="51"/>
    </row>
    <row r="215" spans="1:11" s="2" customFormat="1" ht="24" customHeight="1">
      <c r="A215" s="138"/>
      <c r="B215" s="139"/>
      <c r="C215" s="139"/>
      <c r="D215" s="139"/>
      <c r="E215" s="139"/>
      <c r="F215" s="139"/>
      <c r="G215" s="139"/>
      <c r="H215" s="136" t="s">
        <v>21</v>
      </c>
      <c r="I215" s="147">
        <v>3286407.96</v>
      </c>
      <c r="J215" s="143">
        <v>0</v>
      </c>
      <c r="K215" s="51"/>
    </row>
    <row r="216" spans="1:11" s="14" customFormat="1" ht="18.75" customHeight="1">
      <c r="A216" s="22">
        <v>42</v>
      </c>
      <c r="B216" s="22" t="s">
        <v>232</v>
      </c>
      <c r="C216" s="22" t="s">
        <v>233</v>
      </c>
      <c r="D216" s="22" t="s">
        <v>234</v>
      </c>
      <c r="E216" s="22" t="s">
        <v>15</v>
      </c>
      <c r="F216" s="22" t="s">
        <v>235</v>
      </c>
      <c r="G216" s="22" t="s">
        <v>236</v>
      </c>
      <c r="H216" s="22" t="s">
        <v>18</v>
      </c>
      <c r="I216" s="128">
        <v>1680966.0899999996</v>
      </c>
      <c r="J216" s="128">
        <v>178826.33</v>
      </c>
      <c r="K216" s="51"/>
    </row>
    <row r="217" spans="1:11" s="14" customFormat="1" ht="18.75" customHeight="1">
      <c r="A217" s="22"/>
      <c r="B217" s="22"/>
      <c r="C217" s="22"/>
      <c r="D217" s="22"/>
      <c r="E217" s="22"/>
      <c r="F217" s="22"/>
      <c r="G217" s="22"/>
      <c r="H217" s="22" t="s">
        <v>27</v>
      </c>
      <c r="I217" s="128">
        <v>1821491.5700000003</v>
      </c>
      <c r="J217" s="128">
        <v>233205.74</v>
      </c>
      <c r="K217" s="51"/>
    </row>
    <row r="218" spans="1:11" s="14" customFormat="1" ht="18.75" customHeight="1">
      <c r="A218" s="22"/>
      <c r="B218" s="22"/>
      <c r="C218" s="22"/>
      <c r="D218" s="22"/>
      <c r="E218" s="22"/>
      <c r="F218" s="22"/>
      <c r="G218" s="22"/>
      <c r="H218" s="22" t="s">
        <v>19</v>
      </c>
      <c r="I218" s="128">
        <v>84048.31</v>
      </c>
      <c r="J218" s="128">
        <v>8941.31</v>
      </c>
      <c r="K218" s="51"/>
    </row>
    <row r="219" spans="1:11" s="14" customFormat="1" ht="18.75" customHeight="1">
      <c r="A219" s="22"/>
      <c r="B219" s="22"/>
      <c r="C219" s="22"/>
      <c r="D219" s="22"/>
      <c r="E219" s="22"/>
      <c r="F219" s="22"/>
      <c r="G219" s="22"/>
      <c r="H219" s="22" t="s">
        <v>29</v>
      </c>
      <c r="I219" s="128">
        <v>11000</v>
      </c>
      <c r="J219" s="128">
        <v>0</v>
      </c>
      <c r="K219" s="51"/>
    </row>
    <row r="220" spans="1:11" s="14" customFormat="1" ht="18.75" customHeight="1">
      <c r="A220" s="22"/>
      <c r="B220" s="22"/>
      <c r="C220" s="22"/>
      <c r="D220" s="22"/>
      <c r="E220" s="22"/>
      <c r="F220" s="22"/>
      <c r="G220" s="22"/>
      <c r="H220" s="22" t="s">
        <v>20</v>
      </c>
      <c r="I220" s="128">
        <v>32806.799999999996</v>
      </c>
      <c r="J220" s="128">
        <v>3248.7</v>
      </c>
      <c r="K220" s="51"/>
    </row>
    <row r="221" spans="1:11" s="14" customFormat="1" ht="18.75" customHeight="1">
      <c r="A221" s="22"/>
      <c r="B221" s="22"/>
      <c r="C221" s="22"/>
      <c r="D221" s="22"/>
      <c r="E221" s="22"/>
      <c r="F221" s="22"/>
      <c r="G221" s="22"/>
      <c r="H221" s="140" t="s">
        <v>21</v>
      </c>
      <c r="I221" s="130">
        <f>SUM(I216:I220)</f>
        <v>3630312.77</v>
      </c>
      <c r="J221" s="130">
        <f>SUM(J216:J220)</f>
        <v>424222.07999999996</v>
      </c>
      <c r="K221" s="51"/>
    </row>
    <row r="222" spans="1:11" s="14" customFormat="1" ht="30" customHeight="1">
      <c r="A222" s="26">
        <v>43</v>
      </c>
      <c r="B222" s="26" t="s">
        <v>237</v>
      </c>
      <c r="C222" s="26" t="s">
        <v>238</v>
      </c>
      <c r="D222" s="26" t="s">
        <v>239</v>
      </c>
      <c r="E222" s="26" t="s">
        <v>15</v>
      </c>
      <c r="F222" s="26" t="s">
        <v>240</v>
      </c>
      <c r="G222" s="26" t="s">
        <v>241</v>
      </c>
      <c r="H222" s="22" t="s">
        <v>29</v>
      </c>
      <c r="I222" s="128">
        <v>4540990.96</v>
      </c>
      <c r="J222" s="128">
        <v>193813.52</v>
      </c>
      <c r="K222" s="51"/>
    </row>
    <row r="223" spans="1:11" s="14" customFormat="1" ht="30" customHeight="1">
      <c r="A223" s="26"/>
      <c r="B223" s="26"/>
      <c r="C223" s="26"/>
      <c r="D223" s="26"/>
      <c r="E223" s="26"/>
      <c r="F223" s="26"/>
      <c r="G223" s="26"/>
      <c r="H223" s="22" t="s">
        <v>28</v>
      </c>
      <c r="I223" s="128">
        <v>40567.3</v>
      </c>
      <c r="J223" s="128">
        <v>20283.65</v>
      </c>
      <c r="K223" s="51"/>
    </row>
    <row r="224" spans="1:11" s="14" customFormat="1" ht="30" customHeight="1">
      <c r="A224" s="26"/>
      <c r="B224" s="26"/>
      <c r="C224" s="26"/>
      <c r="D224" s="26"/>
      <c r="E224" s="26"/>
      <c r="F224" s="26"/>
      <c r="G224" s="26"/>
      <c r="H224" s="140" t="s">
        <v>21</v>
      </c>
      <c r="I224" s="130">
        <f>SUM(I222:I223)</f>
        <v>4581558.26</v>
      </c>
      <c r="J224" s="130">
        <f>SUM(J222:J223)</f>
        <v>214097.16999999998</v>
      </c>
      <c r="K224" s="51"/>
    </row>
    <row r="225" spans="1:13" s="2" customFormat="1" ht="24" customHeight="1">
      <c r="A225" s="21">
        <v>44</v>
      </c>
      <c r="B225" s="155" t="s">
        <v>242</v>
      </c>
      <c r="C225" s="22" t="s">
        <v>243</v>
      </c>
      <c r="D225" s="22" t="s">
        <v>213</v>
      </c>
      <c r="E225" s="22" t="s">
        <v>15</v>
      </c>
      <c r="F225" s="155" t="s">
        <v>214</v>
      </c>
      <c r="G225" s="22" t="s">
        <v>244</v>
      </c>
      <c r="H225" s="72" t="s">
        <v>19</v>
      </c>
      <c r="I225" s="148">
        <v>17173.99</v>
      </c>
      <c r="J225" s="132">
        <v>0</v>
      </c>
      <c r="K225" s="51"/>
      <c r="L225" s="149"/>
      <c r="M225" s="149"/>
    </row>
    <row r="226" spans="1:13" s="2" customFormat="1" ht="24" customHeight="1">
      <c r="A226" s="21"/>
      <c r="B226" s="21"/>
      <c r="C226" s="21"/>
      <c r="D226" s="21"/>
      <c r="E226" s="21"/>
      <c r="F226" s="21"/>
      <c r="G226" s="21"/>
      <c r="H226" s="72" t="s">
        <v>29</v>
      </c>
      <c r="I226" s="148">
        <v>97691.56</v>
      </c>
      <c r="J226" s="132">
        <v>0</v>
      </c>
      <c r="K226" s="51"/>
      <c r="L226" s="149"/>
      <c r="M226" s="149"/>
    </row>
    <row r="227" spans="1:13" s="2" customFormat="1" ht="24" customHeight="1">
      <c r="A227" s="21"/>
      <c r="B227" s="21"/>
      <c r="C227" s="21"/>
      <c r="D227" s="21"/>
      <c r="E227" s="21"/>
      <c r="F227" s="21"/>
      <c r="G227" s="21"/>
      <c r="H227" s="72" t="s">
        <v>27</v>
      </c>
      <c r="I227" s="148">
        <v>2215353.22</v>
      </c>
      <c r="J227" s="132">
        <v>0</v>
      </c>
      <c r="K227" s="51"/>
      <c r="L227" s="149"/>
      <c r="M227" s="149"/>
    </row>
    <row r="228" spans="1:13" s="2" customFormat="1" ht="24" customHeight="1">
      <c r="A228" s="21"/>
      <c r="B228" s="21"/>
      <c r="C228" s="21"/>
      <c r="D228" s="21"/>
      <c r="E228" s="21"/>
      <c r="F228" s="21"/>
      <c r="G228" s="21"/>
      <c r="H228" s="72" t="s">
        <v>20</v>
      </c>
      <c r="I228" s="148">
        <v>3434.8</v>
      </c>
      <c r="J228" s="132">
        <v>0</v>
      </c>
      <c r="K228" s="51"/>
      <c r="L228" s="149"/>
      <c r="M228" s="149"/>
    </row>
    <row r="229" spans="1:13" s="2" customFormat="1" ht="24" customHeight="1">
      <c r="A229" s="21"/>
      <c r="B229" s="21"/>
      <c r="C229" s="21"/>
      <c r="D229" s="21"/>
      <c r="E229" s="21"/>
      <c r="F229" s="21"/>
      <c r="G229" s="21"/>
      <c r="H229" s="72" t="s">
        <v>51</v>
      </c>
      <c r="I229" s="148">
        <v>186731.05</v>
      </c>
      <c r="J229" s="132">
        <v>0</v>
      </c>
      <c r="K229" s="51"/>
      <c r="L229" s="149"/>
      <c r="M229" s="149"/>
    </row>
    <row r="230" spans="1:13" s="2" customFormat="1" ht="24" customHeight="1">
      <c r="A230" s="21"/>
      <c r="B230" s="21"/>
      <c r="C230" s="21"/>
      <c r="D230" s="21"/>
      <c r="E230" s="21"/>
      <c r="F230" s="21"/>
      <c r="G230" s="21"/>
      <c r="H230" s="72" t="s">
        <v>18</v>
      </c>
      <c r="I230" s="148">
        <v>189874.35</v>
      </c>
      <c r="J230" s="132">
        <v>0</v>
      </c>
      <c r="K230" s="51"/>
      <c r="L230" s="149"/>
      <c r="M230" s="149"/>
    </row>
    <row r="231" spans="1:13" s="2" customFormat="1" ht="24" customHeight="1">
      <c r="A231" s="21"/>
      <c r="B231" s="21"/>
      <c r="C231" s="21"/>
      <c r="D231" s="21"/>
      <c r="E231" s="21"/>
      <c r="F231" s="21"/>
      <c r="G231" s="21"/>
      <c r="H231" s="141" t="s">
        <v>21</v>
      </c>
      <c r="I231" s="133">
        <f>SUM(I225:I230)</f>
        <v>2710258.9699999997</v>
      </c>
      <c r="J231" s="133">
        <v>0</v>
      </c>
      <c r="K231" s="51"/>
      <c r="L231" s="150"/>
      <c r="M231" s="150"/>
    </row>
  </sheetData>
  <sheetProtection/>
  <mergeCells count="302">
    <mergeCell ref="A2:J2"/>
    <mergeCell ref="A4:A7"/>
    <mergeCell ref="A8:A14"/>
    <mergeCell ref="A15:A17"/>
    <mergeCell ref="A18:A19"/>
    <mergeCell ref="A20:A27"/>
    <mergeCell ref="A28:A35"/>
    <mergeCell ref="A36:A42"/>
    <mergeCell ref="A43:A48"/>
    <mergeCell ref="A49:A53"/>
    <mergeCell ref="A54:A63"/>
    <mergeCell ref="A64:A66"/>
    <mergeCell ref="A67:A71"/>
    <mergeCell ref="A72:A73"/>
    <mergeCell ref="A74:A82"/>
    <mergeCell ref="A83:A89"/>
    <mergeCell ref="A90:A94"/>
    <mergeCell ref="A95:A97"/>
    <mergeCell ref="A98:A99"/>
    <mergeCell ref="A100:A101"/>
    <mergeCell ref="A102:A103"/>
    <mergeCell ref="A104:A111"/>
    <mergeCell ref="A112:A118"/>
    <mergeCell ref="A119:A125"/>
    <mergeCell ref="A126:A131"/>
    <mergeCell ref="A132:A137"/>
    <mergeCell ref="A138:A139"/>
    <mergeCell ref="A140:A142"/>
    <mergeCell ref="A143:A148"/>
    <mergeCell ref="A149:A153"/>
    <mergeCell ref="A154:A156"/>
    <mergeCell ref="A157:A163"/>
    <mergeCell ref="A164:A167"/>
    <mergeCell ref="A168:A172"/>
    <mergeCell ref="A173:A179"/>
    <mergeCell ref="A180:A181"/>
    <mergeCell ref="A182:A187"/>
    <mergeCell ref="A188:A194"/>
    <mergeCell ref="A195:A200"/>
    <mergeCell ref="A201:A208"/>
    <mergeCell ref="A209:A215"/>
    <mergeCell ref="A216:A221"/>
    <mergeCell ref="A222:A224"/>
    <mergeCell ref="A225:A231"/>
    <mergeCell ref="B4:B7"/>
    <mergeCell ref="B8:B14"/>
    <mergeCell ref="B15:B17"/>
    <mergeCell ref="B18:B19"/>
    <mergeCell ref="B20:B27"/>
    <mergeCell ref="B28:B35"/>
    <mergeCell ref="B36:B42"/>
    <mergeCell ref="B43:B48"/>
    <mergeCell ref="B49:B53"/>
    <mergeCell ref="B54:B63"/>
    <mergeCell ref="B64:B66"/>
    <mergeCell ref="B67:B71"/>
    <mergeCell ref="B72:B73"/>
    <mergeCell ref="B74:B82"/>
    <mergeCell ref="B83:B89"/>
    <mergeCell ref="B90:B94"/>
    <mergeCell ref="B95:B97"/>
    <mergeCell ref="B98:B99"/>
    <mergeCell ref="B100:B101"/>
    <mergeCell ref="B102:B103"/>
    <mergeCell ref="B104:B111"/>
    <mergeCell ref="B112:B118"/>
    <mergeCell ref="B119:B125"/>
    <mergeCell ref="B126:B131"/>
    <mergeCell ref="B132:B137"/>
    <mergeCell ref="B138:B139"/>
    <mergeCell ref="B140:B142"/>
    <mergeCell ref="B143:B148"/>
    <mergeCell ref="B149:B153"/>
    <mergeCell ref="B154:B156"/>
    <mergeCell ref="B157:B163"/>
    <mergeCell ref="B164:B167"/>
    <mergeCell ref="B168:B172"/>
    <mergeCell ref="B173:B179"/>
    <mergeCell ref="B180:B181"/>
    <mergeCell ref="B182:B187"/>
    <mergeCell ref="B188:B194"/>
    <mergeCell ref="B195:B200"/>
    <mergeCell ref="B201:B208"/>
    <mergeCell ref="B209:B215"/>
    <mergeCell ref="B216:B221"/>
    <mergeCell ref="B222:B224"/>
    <mergeCell ref="B225:B231"/>
    <mergeCell ref="C4:C7"/>
    <mergeCell ref="C8:C14"/>
    <mergeCell ref="C15:C17"/>
    <mergeCell ref="C18:C19"/>
    <mergeCell ref="C20:C27"/>
    <mergeCell ref="C28:C35"/>
    <mergeCell ref="C36:C42"/>
    <mergeCell ref="C43:C48"/>
    <mergeCell ref="C49:C53"/>
    <mergeCell ref="C54:C63"/>
    <mergeCell ref="C64:C66"/>
    <mergeCell ref="C67:C71"/>
    <mergeCell ref="C72:C73"/>
    <mergeCell ref="C74:C82"/>
    <mergeCell ref="C83:C89"/>
    <mergeCell ref="C90:C94"/>
    <mergeCell ref="C95:C97"/>
    <mergeCell ref="C98:C99"/>
    <mergeCell ref="C100:C101"/>
    <mergeCell ref="C102:C103"/>
    <mergeCell ref="C104:C111"/>
    <mergeCell ref="C112:C118"/>
    <mergeCell ref="C119:C125"/>
    <mergeCell ref="C126:C131"/>
    <mergeCell ref="C132:C137"/>
    <mergeCell ref="C138:C139"/>
    <mergeCell ref="C140:C142"/>
    <mergeCell ref="C143:C148"/>
    <mergeCell ref="C149:C153"/>
    <mergeCell ref="C154:C156"/>
    <mergeCell ref="C157:C163"/>
    <mergeCell ref="C164:C167"/>
    <mergeCell ref="C168:C172"/>
    <mergeCell ref="C173:C179"/>
    <mergeCell ref="C180:C181"/>
    <mergeCell ref="C182:C187"/>
    <mergeCell ref="C188:C194"/>
    <mergeCell ref="C195:C200"/>
    <mergeCell ref="C201:C208"/>
    <mergeCell ref="C209:C215"/>
    <mergeCell ref="C216:C221"/>
    <mergeCell ref="C222:C224"/>
    <mergeCell ref="C225:C231"/>
    <mergeCell ref="D4:D7"/>
    <mergeCell ref="D8:D14"/>
    <mergeCell ref="D15:D17"/>
    <mergeCell ref="D18:D19"/>
    <mergeCell ref="D20:D27"/>
    <mergeCell ref="D28:D35"/>
    <mergeCell ref="D36:D42"/>
    <mergeCell ref="D43:D48"/>
    <mergeCell ref="D49:D53"/>
    <mergeCell ref="D54:D63"/>
    <mergeCell ref="D64:D66"/>
    <mergeCell ref="D67:D71"/>
    <mergeCell ref="D72:D73"/>
    <mergeCell ref="D74:D82"/>
    <mergeCell ref="D83:D89"/>
    <mergeCell ref="D90:D94"/>
    <mergeCell ref="D95:D97"/>
    <mergeCell ref="D98:D99"/>
    <mergeCell ref="D100:D101"/>
    <mergeCell ref="D102:D103"/>
    <mergeCell ref="D104:D111"/>
    <mergeCell ref="D112:D118"/>
    <mergeCell ref="D119:D125"/>
    <mergeCell ref="D126:D131"/>
    <mergeCell ref="D132:D137"/>
    <mergeCell ref="D138:D139"/>
    <mergeCell ref="D140:D142"/>
    <mergeCell ref="D143:D148"/>
    <mergeCell ref="D149:D153"/>
    <mergeCell ref="D154:D156"/>
    <mergeCell ref="D157:D163"/>
    <mergeCell ref="D164:D167"/>
    <mergeCell ref="D168:D172"/>
    <mergeCell ref="D173:D179"/>
    <mergeCell ref="D180:D181"/>
    <mergeCell ref="D182:D187"/>
    <mergeCell ref="D188:D194"/>
    <mergeCell ref="D195:D200"/>
    <mergeCell ref="D201:D208"/>
    <mergeCell ref="D209:D215"/>
    <mergeCell ref="D216:D221"/>
    <mergeCell ref="D222:D224"/>
    <mergeCell ref="D225:D231"/>
    <mergeCell ref="E4:E7"/>
    <mergeCell ref="E8:E14"/>
    <mergeCell ref="E15:E17"/>
    <mergeCell ref="E18:E19"/>
    <mergeCell ref="E20:E27"/>
    <mergeCell ref="E28:E35"/>
    <mergeCell ref="E36:E42"/>
    <mergeCell ref="E43:E48"/>
    <mergeCell ref="E49:E53"/>
    <mergeCell ref="E54:E63"/>
    <mergeCell ref="E64:E66"/>
    <mergeCell ref="E67:E71"/>
    <mergeCell ref="E72:E73"/>
    <mergeCell ref="E74:E82"/>
    <mergeCell ref="E83:E89"/>
    <mergeCell ref="E90:E94"/>
    <mergeCell ref="E95:E97"/>
    <mergeCell ref="E98:E99"/>
    <mergeCell ref="E100:E101"/>
    <mergeCell ref="E102:E103"/>
    <mergeCell ref="E104:E111"/>
    <mergeCell ref="E112:E118"/>
    <mergeCell ref="E119:E125"/>
    <mergeCell ref="E126:E131"/>
    <mergeCell ref="E132:E137"/>
    <mergeCell ref="E138:E139"/>
    <mergeCell ref="E140:E142"/>
    <mergeCell ref="E143:E148"/>
    <mergeCell ref="E149:E153"/>
    <mergeCell ref="E154:E156"/>
    <mergeCell ref="E157:E163"/>
    <mergeCell ref="E164:E167"/>
    <mergeCell ref="E168:E172"/>
    <mergeCell ref="E173:E179"/>
    <mergeCell ref="E180:E181"/>
    <mergeCell ref="E182:E187"/>
    <mergeCell ref="E188:E194"/>
    <mergeCell ref="E195:E200"/>
    <mergeCell ref="E201:E208"/>
    <mergeCell ref="E209:E215"/>
    <mergeCell ref="E216:E221"/>
    <mergeCell ref="E222:E224"/>
    <mergeCell ref="E225:E231"/>
    <mergeCell ref="F4:F7"/>
    <mergeCell ref="F8:F14"/>
    <mergeCell ref="F15:F17"/>
    <mergeCell ref="F18:F19"/>
    <mergeCell ref="F20:F27"/>
    <mergeCell ref="F28:F35"/>
    <mergeCell ref="F36:F42"/>
    <mergeCell ref="F43:F48"/>
    <mergeCell ref="F49:F53"/>
    <mergeCell ref="F54:F63"/>
    <mergeCell ref="F64:F66"/>
    <mergeCell ref="F67:F71"/>
    <mergeCell ref="F72:F73"/>
    <mergeCell ref="F74:F82"/>
    <mergeCell ref="F83:F89"/>
    <mergeCell ref="F90:F94"/>
    <mergeCell ref="F95:F97"/>
    <mergeCell ref="F98:F99"/>
    <mergeCell ref="F100:F101"/>
    <mergeCell ref="F102:F103"/>
    <mergeCell ref="F104:F111"/>
    <mergeCell ref="F112:F118"/>
    <mergeCell ref="F119:F125"/>
    <mergeCell ref="F126:F131"/>
    <mergeCell ref="F132:F137"/>
    <mergeCell ref="F138:F139"/>
    <mergeCell ref="F140:F142"/>
    <mergeCell ref="F143:F148"/>
    <mergeCell ref="F149:F153"/>
    <mergeCell ref="F154:F156"/>
    <mergeCell ref="F157:F163"/>
    <mergeCell ref="F164:F167"/>
    <mergeCell ref="F168:F172"/>
    <mergeCell ref="F173:F179"/>
    <mergeCell ref="F180:F181"/>
    <mergeCell ref="F182:F187"/>
    <mergeCell ref="F188:F194"/>
    <mergeCell ref="F195:F200"/>
    <mergeCell ref="F201:F208"/>
    <mergeCell ref="F209:F215"/>
    <mergeCell ref="F216:F221"/>
    <mergeCell ref="F222:F224"/>
    <mergeCell ref="F225:F231"/>
    <mergeCell ref="G4:G7"/>
    <mergeCell ref="G8:G14"/>
    <mergeCell ref="G15:G17"/>
    <mergeCell ref="G18:G19"/>
    <mergeCell ref="G20:G27"/>
    <mergeCell ref="G28:G35"/>
    <mergeCell ref="G36:G42"/>
    <mergeCell ref="G43:G48"/>
    <mergeCell ref="G49:G53"/>
    <mergeCell ref="G54:G63"/>
    <mergeCell ref="G64:G66"/>
    <mergeCell ref="G67:G71"/>
    <mergeCell ref="G72:G73"/>
    <mergeCell ref="G74:G82"/>
    <mergeCell ref="G83:G89"/>
    <mergeCell ref="G90:G94"/>
    <mergeCell ref="G95:G97"/>
    <mergeCell ref="G98:G99"/>
    <mergeCell ref="G100:G101"/>
    <mergeCell ref="G102:G103"/>
    <mergeCell ref="G104:G111"/>
    <mergeCell ref="G112:G118"/>
    <mergeCell ref="G119:G125"/>
    <mergeCell ref="G126:G131"/>
    <mergeCell ref="G132:G137"/>
    <mergeCell ref="G138:G139"/>
    <mergeCell ref="G140:G142"/>
    <mergeCell ref="G143:G148"/>
    <mergeCell ref="G149:G153"/>
    <mergeCell ref="G154:G156"/>
    <mergeCell ref="G157:G163"/>
    <mergeCell ref="G164:G167"/>
    <mergeCell ref="G168:G172"/>
    <mergeCell ref="G173:G179"/>
    <mergeCell ref="G180:G181"/>
    <mergeCell ref="G182:G187"/>
    <mergeCell ref="G188:G194"/>
    <mergeCell ref="G195:G200"/>
    <mergeCell ref="G201:G208"/>
    <mergeCell ref="G209:G215"/>
    <mergeCell ref="G216:G221"/>
    <mergeCell ref="G222:G224"/>
    <mergeCell ref="G225:G231"/>
  </mergeCells>
  <printOptions/>
  <pageMargins left="0.75" right="0.75" top="1" bottom="1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2019-04-22T03:10:07Z</dcterms:created>
  <dcterms:modified xsi:type="dcterms:W3CDTF">2021-04-25T07:54:00Z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