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<sst xmlns="http://schemas.openxmlformats.org/spreadsheetml/2006/main" count="640" uniqueCount="308">
  <si>
    <t>附件1</t>
  </si>
  <si>
    <t>正常户纳税人欠缴税款情况表</t>
  </si>
  <si>
    <t>序号</t>
  </si>
  <si>
    <t>纳税人识别号</t>
  </si>
  <si>
    <t>纳税人名称</t>
  </si>
  <si>
    <t>法定代表人（负责人）/业主姓名</t>
  </si>
  <si>
    <t>居民身份证件种类</t>
  </si>
  <si>
    <t>身份证件号码</t>
  </si>
  <si>
    <t>生产经营地址</t>
  </si>
  <si>
    <t>欠税税种</t>
  </si>
  <si>
    <t>欠税余额</t>
  </si>
  <si>
    <t>当期新增欠税金额</t>
  </si>
  <si>
    <t>440202********0317</t>
  </si>
  <si>
    <t>古志雄</t>
  </si>
  <si>
    <t>居民身份证</t>
  </si>
  <si>
    <t xml:space="preserve">广东省韶关市浈江区保安巷24号之一4栋502房 </t>
  </si>
  <si>
    <t>城镇土地使用税</t>
  </si>
  <si>
    <t>土地增值税</t>
  </si>
  <si>
    <t>城市维护建设税</t>
  </si>
  <si>
    <t>个人所得税</t>
  </si>
  <si>
    <t>印花税</t>
  </si>
  <si>
    <t>合计</t>
  </si>
  <si>
    <t>360122********0685</t>
  </si>
  <si>
    <t>刘芳芳</t>
  </si>
  <si>
    <t>广东省韶关市武江区碧桂园太阳城天麓山8街4房</t>
  </si>
  <si>
    <t>增值税</t>
  </si>
  <si>
    <t>杨富成</t>
  </si>
  <si>
    <t>91440200688606026Y</t>
  </si>
  <si>
    <t>韶关市卓越房地产开发有限公司</t>
  </si>
  <si>
    <t>周代新</t>
  </si>
  <si>
    <t>420700********6834</t>
  </si>
  <si>
    <t>韶关市武江区沐阳东路12号卓越雅苑商住小区第6幢</t>
  </si>
  <si>
    <t>营业税</t>
  </si>
  <si>
    <t>企业所得税</t>
  </si>
  <si>
    <t>房产税</t>
  </si>
  <si>
    <t>91440209MA54287B7R</t>
  </si>
  <si>
    <t>韶关市恒祺房地产开发有限公司</t>
  </si>
  <si>
    <t>曹凯</t>
  </si>
  <si>
    <t>432522********8471</t>
  </si>
  <si>
    <t>韶关市武江区韶关大道12号韶关恒大城首期综合楼一楼</t>
  </si>
  <si>
    <t>91440200570161199K</t>
  </si>
  <si>
    <t>韶关市悫素房地产开发有限公司</t>
  </si>
  <si>
    <t>袁小仁</t>
  </si>
  <si>
    <t>120104********6311</t>
  </si>
  <si>
    <t>韶关市武江区韶关大道12号韶关恒大城首期综合楼三楼</t>
  </si>
  <si>
    <t>7</t>
  </si>
  <si>
    <t>91440200671384172P</t>
  </si>
  <si>
    <t>韶关市电影发行放映有限责任公司</t>
  </si>
  <si>
    <t>向建荣</t>
  </si>
  <si>
    <t>440202********0617</t>
  </si>
  <si>
    <t>韶关市浈江区风采路132号</t>
  </si>
  <si>
    <t>8</t>
  </si>
  <si>
    <t>914402007894312293</t>
  </si>
  <si>
    <t>韶关市信和置业有限公司</t>
  </si>
  <si>
    <t>马建华</t>
  </si>
  <si>
    <t>440203********1819</t>
  </si>
  <si>
    <t>韶关市武江区龙归镇益龙路八号四楼405房</t>
  </si>
  <si>
    <t>9</t>
  </si>
  <si>
    <t>914402007314806264</t>
  </si>
  <si>
    <t>韶关市宏顺实业发展有限公司</t>
  </si>
  <si>
    <t>周仁亮</t>
  </si>
  <si>
    <t>440204********3913</t>
  </si>
  <si>
    <t>韶关市武江区惠民南路122号幸福广场15F</t>
  </si>
  <si>
    <t>10</t>
  </si>
  <si>
    <t xml:space="preserve">
91440200753695863U
</t>
  </si>
  <si>
    <t>韶关市汉林药业有限责任公司</t>
  </si>
  <si>
    <t>陈刚</t>
  </si>
  <si>
    <t>440105********5133</t>
  </si>
  <si>
    <t>韶关市武江区工业中路28号A栋二楼东梯（仅限作办公场所使用）</t>
  </si>
  <si>
    <t>11</t>
  </si>
  <si>
    <t>914402007243984721</t>
  </si>
  <si>
    <t>韶关市新展鹏房地产有限公司</t>
  </si>
  <si>
    <t>黄浩君</t>
  </si>
  <si>
    <t>440202********0610</t>
  </si>
  <si>
    <t>韶关市解放路126号新展鹏大厦8楼802号房</t>
  </si>
  <si>
    <t>12</t>
  </si>
  <si>
    <t>914402007730781176</t>
  </si>
  <si>
    <t>广东广全阀门有限公司</t>
  </si>
  <si>
    <t>卢荣通</t>
  </si>
  <si>
    <t>350583********5416</t>
  </si>
  <si>
    <t>韶关市武江区武江科技工业园广前路18号A座厂房</t>
  </si>
  <si>
    <t>小计</t>
  </si>
  <si>
    <t>13</t>
  </si>
  <si>
    <t>92440203MA52BLR58A</t>
  </si>
  <si>
    <t>武江区盛祺塑胶玩具厂</t>
  </si>
  <si>
    <t>颜玉龙</t>
  </si>
  <si>
    <t>513029********5535</t>
  </si>
  <si>
    <t>14</t>
  </si>
  <si>
    <t>91440204191720018J</t>
  </si>
  <si>
    <t>韶关市浈江建筑安装工程公司</t>
  </si>
  <si>
    <t>周小平</t>
  </si>
  <si>
    <t>440204********3016</t>
  </si>
  <si>
    <t>韶关市浈江区浈江南路6号</t>
  </si>
  <si>
    <t>15</t>
  </si>
  <si>
    <t>91440200749164891G</t>
  </si>
  <si>
    <t>广东亿华物流投资有限公司</t>
  </si>
  <si>
    <t>林春贺</t>
  </si>
  <si>
    <t>440221********5914</t>
  </si>
  <si>
    <t>韶关市浈江区韶南大道北48号一楼</t>
  </si>
  <si>
    <t>16</t>
  </si>
  <si>
    <t>914402005724210705</t>
  </si>
  <si>
    <t>韶关市明晋置业有限公司</t>
  </si>
  <si>
    <t>何新明</t>
  </si>
  <si>
    <t>440301********4137</t>
  </si>
  <si>
    <t>韶关市浈江区韶南大道北112号南天豪庭1号楼后座商业街一层66号商铺</t>
  </si>
  <si>
    <t>契税</t>
  </si>
  <si>
    <t>17</t>
  </si>
  <si>
    <t>914402005682248328</t>
  </si>
  <si>
    <t>韶关市万佳和房地产开发有限公司</t>
  </si>
  <si>
    <t>颜庆</t>
  </si>
  <si>
    <t>440225********0414</t>
  </si>
  <si>
    <t>韶关市浈江区十里亭镇韶关油泵油嘴厂卫生所内</t>
  </si>
  <si>
    <t>18</t>
  </si>
  <si>
    <t>91440200076735062N</t>
  </si>
  <si>
    <t>韶关市鑫金汇嘉阳投资开发有限公司</t>
  </si>
  <si>
    <t>翁家许</t>
  </si>
  <si>
    <t>330329********4833</t>
  </si>
  <si>
    <t>韶关市浈江区金汇大道88号鑫金汇建材家居广场商业2幢6楼</t>
  </si>
  <si>
    <t>91440200191533642K</t>
  </si>
  <si>
    <t>广东力士通机械股份有限公司</t>
  </si>
  <si>
    <t>邱文忠</t>
  </si>
  <si>
    <t>440202********0615</t>
  </si>
  <si>
    <t>韶关市浈江区南郊六公里广韶路</t>
  </si>
  <si>
    <t>91440200090168404R</t>
  </si>
  <si>
    <t>广东亿华物流投资有限公司金鹏市场服务管理分公司</t>
  </si>
  <si>
    <t>韶关市浈江区韶南大道北17号金鹏服装批发广场2楼</t>
  </si>
  <si>
    <t>91440200618357976Y</t>
  </si>
  <si>
    <t>韶关市泰汇集装箱码头有限公司</t>
  </si>
  <si>
    <t>文培发</t>
  </si>
  <si>
    <t>香港永久性居民身份证</t>
  </si>
  <si>
    <t>H08****（7）</t>
  </si>
  <si>
    <t>广东省韶关市南郊八公里</t>
  </si>
  <si>
    <t>91440200666536549T</t>
  </si>
  <si>
    <t>韶关市国烨商贸有限公司</t>
  </si>
  <si>
    <t>吴焕升</t>
  </si>
  <si>
    <t>440520********1416</t>
  </si>
  <si>
    <t>韶关市武江区新华南路华园新村6号(集群注册)</t>
  </si>
  <si>
    <t>23</t>
  </si>
  <si>
    <t>92440204MA4UXW615Y</t>
  </si>
  <si>
    <t>浈江区胜诚建材经营部</t>
  </si>
  <si>
    <t>李广</t>
  </si>
  <si>
    <t>430481********6157</t>
  </si>
  <si>
    <t>韶关市浈江区十里亭镇黄岗小学左斜对面路边2-3号</t>
  </si>
  <si>
    <t>24</t>
  </si>
  <si>
    <t>92440204L11165436W</t>
  </si>
  <si>
    <t>浈江区振良装修服务部</t>
  </si>
  <si>
    <t>邓振良</t>
  </si>
  <si>
    <t>440204********3914</t>
  </si>
  <si>
    <t>韶关市浈江区松树岭南村4号</t>
  </si>
  <si>
    <t>91440205727075732U</t>
  </si>
  <si>
    <t>韶关市亿华房地产有限公司</t>
  </si>
  <si>
    <t>韶关市曲江区马坝镇沿堤三路北面、建设南路西亿华明珠城</t>
  </si>
  <si>
    <t>26</t>
  </si>
  <si>
    <t>91440205727048486T</t>
  </si>
  <si>
    <t>韶关市正星车轮有限公司</t>
  </si>
  <si>
    <t>高鑫</t>
  </si>
  <si>
    <t>413023********0550</t>
  </si>
  <si>
    <t>韶关市曲江区马坝大道北128号</t>
  </si>
  <si>
    <t>91440205553662039J</t>
  </si>
  <si>
    <t>韶关市曲江耀星房地产开发有限公司</t>
  </si>
  <si>
    <t>罗华球</t>
  </si>
  <si>
    <t>440203********1832</t>
  </si>
  <si>
    <t>韶关市曲江区马坝镇城东岭窝仔</t>
  </si>
  <si>
    <t>914402007536864308</t>
  </si>
  <si>
    <t>韶关雅仕发服装有限公司</t>
  </si>
  <si>
    <t>王锡钦</t>
  </si>
  <si>
    <t>440525********6819</t>
  </si>
  <si>
    <t>韶关市曲江县白土工业园A6区</t>
  </si>
  <si>
    <t>91440281675163684J</t>
  </si>
  <si>
    <t>乐昌市利居房地产开发有限公司</t>
  </si>
  <si>
    <t>温先运</t>
  </si>
  <si>
    <t>432823********1811</t>
  </si>
  <si>
    <t>乐昌市人民中路28号华城大酒店26楼</t>
  </si>
  <si>
    <t>91440281678887231E</t>
  </si>
  <si>
    <t>乐昌市瑜丰置业有限公司</t>
  </si>
  <si>
    <t>王松森</t>
  </si>
  <si>
    <t>440725********0615</t>
  </si>
  <si>
    <t>乐昌市乐城西石岩路11号东方家园A3栋二、三层</t>
  </si>
  <si>
    <t>91440281077911689R</t>
  </si>
  <si>
    <t>乐昌市华城大酒店有限公司</t>
  </si>
  <si>
    <t>乐昌市人民中路28号华城大酒店</t>
  </si>
  <si>
    <t>914402815645718965</t>
  </si>
  <si>
    <t>乐昌市霖源尾矿综合回收加工厂</t>
  </si>
  <si>
    <t>邓秀春</t>
  </si>
  <si>
    <t>440225********0012</t>
  </si>
  <si>
    <t>乐昌市乐城镇东郊三公里</t>
  </si>
  <si>
    <t>92440281MA50Y19F41</t>
  </si>
  <si>
    <t>乐昌市众信广告装饰设计中心</t>
  </si>
  <si>
    <t>朱明华</t>
  </si>
  <si>
    <t>440281********701X</t>
  </si>
  <si>
    <t>乐昌市河南富庭街富庭雅苑第四幢106、107、108号商铺</t>
  </si>
  <si>
    <t>9144028231481359XG</t>
  </si>
  <si>
    <t>南雄中投实业有限公司</t>
  </si>
  <si>
    <t>张其文</t>
  </si>
  <si>
    <t>360502********1655</t>
  </si>
  <si>
    <t>南雄市大市场32号楼三楼</t>
  </si>
  <si>
    <t>35</t>
  </si>
  <si>
    <t>914402821918769365</t>
  </si>
  <si>
    <t>广东金友集团有限公司</t>
  </si>
  <si>
    <t>康小松</t>
  </si>
  <si>
    <t>440223********0034</t>
  </si>
  <si>
    <t>广东省南雄市现代农业产业园区</t>
  </si>
  <si>
    <t>36</t>
  </si>
  <si>
    <t>91440282070217985T</t>
  </si>
  <si>
    <t>南雄市中泰房地产开发有限公司</t>
  </si>
  <si>
    <t>黄顺</t>
  </si>
  <si>
    <t>441702********4233</t>
  </si>
  <si>
    <t>南雄市珠玑工业园金泰源办公大楼六楼之四</t>
  </si>
  <si>
    <t>37</t>
  </si>
  <si>
    <t>91440282059921904H</t>
  </si>
  <si>
    <t>南雄市京盛房地产开发有限公司</t>
  </si>
  <si>
    <t>谢志强</t>
  </si>
  <si>
    <t>362121********6050</t>
  </si>
  <si>
    <t>南雄市雄州街道林荫西路6号西梯3楼</t>
  </si>
  <si>
    <t>38</t>
  </si>
  <si>
    <t>91440282597452594A</t>
  </si>
  <si>
    <t>南雄市震东商业投资有限公司</t>
  </si>
  <si>
    <t>王子强</t>
  </si>
  <si>
    <t>441202********051X</t>
  </si>
  <si>
    <t>南雄市财政局招待所三楼（作办公场所使用）</t>
  </si>
  <si>
    <t>914402825921861941</t>
  </si>
  <si>
    <t>广东康绿宝科技实业有限公司</t>
  </si>
  <si>
    <t>顾惠林</t>
  </si>
  <si>
    <t>440520********313X</t>
  </si>
  <si>
    <t>广东南雄市康绿宝大道1号</t>
  </si>
  <si>
    <t>91440200696456873F</t>
  </si>
  <si>
    <t xml:space="preserve">韶关鸿信电器制造有限公司    </t>
  </si>
  <si>
    <t>张洪成</t>
  </si>
  <si>
    <t>440623********5993</t>
  </si>
  <si>
    <t>南雄市精细化工基地西门新323线旁</t>
  </si>
  <si>
    <t>41</t>
  </si>
  <si>
    <t>914402820667161087</t>
  </si>
  <si>
    <t>南雄市顺雄实业投资有限公司</t>
  </si>
  <si>
    <t>张桂兰</t>
  </si>
  <si>
    <t>440223********1110</t>
  </si>
  <si>
    <t>南雄市青云西路银兴花园1区第2、3幢77号门店</t>
  </si>
  <si>
    <t>42</t>
  </si>
  <si>
    <t>360801784119949</t>
  </si>
  <si>
    <t>井冈山建设集团有限公司</t>
  </si>
  <si>
    <t>胡漠煌</t>
  </si>
  <si>
    <t>362421********4453</t>
  </si>
  <si>
    <t>广东省南雄市</t>
  </si>
  <si>
    <t>资源税</t>
  </si>
  <si>
    <t>92440282MA52NKEL9R</t>
  </si>
  <si>
    <t xml:space="preserve">南雄市珠玑镇志全能源贸易所 </t>
  </si>
  <si>
    <t>黄志全</t>
  </si>
  <si>
    <t>440282********2516</t>
  </si>
  <si>
    <t>南雄市彤置富水泥建材投资有限公司办公楼102室（办公使用）</t>
  </si>
  <si>
    <t>92440282MA52NKN39M</t>
  </si>
  <si>
    <t>南雄市珠玑镇少华原料供应部</t>
  </si>
  <si>
    <t>林少华</t>
  </si>
  <si>
    <t xml:space="preserve">440223********2519 </t>
  </si>
  <si>
    <t>南雄市珠玑镇彤置富水泥建材投资有限公司办公楼1楼101室（办公使用）</t>
  </si>
  <si>
    <t>91440222582915787K</t>
  </si>
  <si>
    <t>韶关明德投资有限公司</t>
  </si>
  <si>
    <t>陈象恩</t>
  </si>
  <si>
    <t>440222********0016</t>
  </si>
  <si>
    <t>始兴县太平镇东郊太井塘白马花园AB栋首层一号门店</t>
  </si>
  <si>
    <t>91440222579736411K</t>
  </si>
  <si>
    <t>韶关兆荣房地产开发有限公司</t>
  </si>
  <si>
    <t>麦瑞荣</t>
  </si>
  <si>
    <t>440306********0411</t>
  </si>
  <si>
    <t>始兴县太平镇东门北路1号（兆荣华庭售楼部）一楼</t>
  </si>
  <si>
    <t>47</t>
  </si>
  <si>
    <t>91440222092390631R</t>
  </si>
  <si>
    <t>始兴县福苑房地产开发有限公司</t>
  </si>
  <si>
    <t>周胜聪</t>
  </si>
  <si>
    <t>440222********0713</t>
  </si>
  <si>
    <t>始兴县太平镇体育路12号(办公场所)</t>
  </si>
  <si>
    <t>91440222598994555W</t>
  </si>
  <si>
    <t>始兴县骏源房地产开发有限公司</t>
  </si>
  <si>
    <t>马汉波</t>
  </si>
  <si>
    <t>440582********0634</t>
  </si>
  <si>
    <t>始兴县太平镇兴平后街8幢首层A04室（办公场所）</t>
  </si>
  <si>
    <t>440222********1213</t>
  </si>
  <si>
    <t>黄志友</t>
  </si>
  <si>
    <t>韶关市始兴县太平镇丹凤路三巷39号02</t>
  </si>
  <si>
    <t>440222********2418</t>
  </si>
  <si>
    <t>温为军</t>
  </si>
  <si>
    <t>始兴县司前镇江草村湾塘角</t>
  </si>
  <si>
    <t>91440224799374862G</t>
  </si>
  <si>
    <t>仁化县岭田萤石矿有限公司</t>
  </si>
  <si>
    <t>刘道明</t>
  </si>
  <si>
    <t>362102********511X</t>
  </si>
  <si>
    <t>仁化县城口镇上寨村</t>
  </si>
  <si>
    <t>914402326844580704</t>
  </si>
  <si>
    <t>乳源瑶族自治县白马彩虹房地产开发有限公司</t>
  </si>
  <si>
    <t>乳源县乳城镇鲜明北路白马商住雅居首层东边1号商铺</t>
  </si>
  <si>
    <t>92440232MA53CYWJ65</t>
  </si>
  <si>
    <t>乳源瑶族自治县邓伟华建材经营部</t>
  </si>
  <si>
    <t>邓伟华</t>
  </si>
  <si>
    <t>440232********2036</t>
  </si>
  <si>
    <t>乳源县桂头镇小江村委会小江村小江路口林板桥</t>
  </si>
  <si>
    <t>91440233082558322N</t>
  </si>
  <si>
    <t>新丰县润宏房地产开发有限公司</t>
  </si>
  <si>
    <t>陈永宏</t>
  </si>
  <si>
    <t>440233********0038</t>
  </si>
  <si>
    <t>新丰县丰城街道车田路60号二、三楼</t>
  </si>
  <si>
    <t>91440233739850409E</t>
  </si>
  <si>
    <t>新丰县永昌工贸有限公司</t>
  </si>
  <si>
    <t>梁蔚琳</t>
  </si>
  <si>
    <t>440102********2325</t>
  </si>
  <si>
    <t>新丰县丰城镇紫城村紫城工业园</t>
  </si>
  <si>
    <t>91440233725088118W</t>
  </si>
  <si>
    <t>新丰县中心洲渡假村有限公司</t>
  </si>
  <si>
    <t>陈鸿彬</t>
  </si>
  <si>
    <t>440301********0912</t>
  </si>
  <si>
    <t>新丰县丰城街道新龙大道宝丰路13号绿洲豪庭一层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</si>
</sst>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  <numFmt numFmtId="179" formatCode="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63"/>
      <name val="宋体"/>
      <family val="0"/>
    </font>
    <font>
      <b/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C00000"/>
      <name val="宋体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FF0000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Calibri"/>
      <family val="0"/>
    </font>
    <font>
      <b/>
      <sz val="12"/>
      <color rgb="FFC00000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indexed="63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17" fillId="0" borderId="0">
      <alignment vertical="center"/>
      <protection/>
    </xf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10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7" fillId="0" borderId="9" xfId="69" applyNumberFormat="1" applyFont="1" applyFill="1" applyBorder="1" applyAlignment="1">
      <alignment horizontal="center" vertical="center" wrapText="1"/>
      <protection/>
    </xf>
    <xf numFmtId="49" fontId="57" fillId="34" borderId="9" xfId="69" applyNumberFormat="1" applyFont="1" applyFill="1" applyBorder="1" applyAlignment="1">
      <alignment horizontal="center" vertical="center" wrapText="1"/>
      <protection/>
    </xf>
    <xf numFmtId="0" fontId="57" fillId="34" borderId="9" xfId="69" applyFont="1" applyFill="1" applyBorder="1" applyAlignment="1">
      <alignment horizontal="center" vertical="center" wrapText="1"/>
      <protection/>
    </xf>
    <xf numFmtId="0" fontId="54" fillId="0" borderId="10" xfId="36" applyNumberFormat="1" applyFont="1" applyFill="1" applyBorder="1" applyAlignment="1">
      <alignment horizontal="center" vertical="center" wrapText="1"/>
      <protection/>
    </xf>
    <xf numFmtId="49" fontId="54" fillId="0" borderId="10" xfId="36" applyNumberFormat="1" applyFont="1" applyFill="1" applyBorder="1" applyAlignment="1">
      <alignment horizontal="center" vertical="center" wrapText="1"/>
      <protection/>
    </xf>
    <xf numFmtId="0" fontId="54" fillId="0" borderId="10" xfId="36" applyFont="1" applyFill="1" applyBorder="1" applyAlignment="1">
      <alignment horizontal="center" vertical="center" wrapText="1"/>
      <protection/>
    </xf>
    <xf numFmtId="0" fontId="54" fillId="0" borderId="11" xfId="36" applyFont="1" applyFill="1" applyBorder="1" applyAlignment="1">
      <alignment horizontal="center" vertical="center" wrapText="1"/>
      <protection/>
    </xf>
    <xf numFmtId="0" fontId="58" fillId="0" borderId="9" xfId="36" applyFont="1" applyFill="1" applyBorder="1" applyAlignment="1">
      <alignment horizontal="center" vertical="center" wrapText="1"/>
      <protection/>
    </xf>
    <xf numFmtId="0" fontId="54" fillId="0" borderId="12" xfId="36" applyNumberFormat="1" applyFont="1" applyFill="1" applyBorder="1" applyAlignment="1">
      <alignment horizontal="center" vertical="center" wrapText="1"/>
      <protection/>
    </xf>
    <xf numFmtId="49" fontId="54" fillId="0" borderId="12" xfId="36" applyNumberFormat="1" applyFont="1" applyFill="1" applyBorder="1" applyAlignment="1">
      <alignment horizontal="center" vertical="center" wrapText="1"/>
      <protection/>
    </xf>
    <xf numFmtId="0" fontId="54" fillId="0" borderId="12" xfId="36" applyFont="1" applyFill="1" applyBorder="1" applyAlignment="1">
      <alignment horizontal="center" vertical="center" wrapText="1"/>
      <protection/>
    </xf>
    <xf numFmtId="0" fontId="54" fillId="0" borderId="13" xfId="36" applyFont="1" applyFill="1" applyBorder="1" applyAlignment="1">
      <alignment horizontal="center" vertical="center" wrapText="1"/>
      <protection/>
    </xf>
    <xf numFmtId="0" fontId="54" fillId="0" borderId="14" xfId="36" applyNumberFormat="1" applyFont="1" applyFill="1" applyBorder="1" applyAlignment="1">
      <alignment horizontal="center" vertical="center" wrapText="1"/>
      <protection/>
    </xf>
    <xf numFmtId="49" fontId="54" fillId="0" borderId="14" xfId="36" applyNumberFormat="1" applyFont="1" applyFill="1" applyBorder="1" applyAlignment="1">
      <alignment horizontal="center" vertical="center" wrapText="1"/>
      <protection/>
    </xf>
    <xf numFmtId="0" fontId="54" fillId="0" borderId="14" xfId="36" applyFont="1" applyFill="1" applyBorder="1" applyAlignment="1">
      <alignment horizontal="center" vertical="center" wrapText="1"/>
      <protection/>
    </xf>
    <xf numFmtId="0" fontId="54" fillId="0" borderId="15" xfId="36" applyFont="1" applyFill="1" applyBorder="1" applyAlignment="1">
      <alignment horizontal="center" vertical="center" wrapText="1"/>
      <protection/>
    </xf>
    <xf numFmtId="0" fontId="59" fillId="0" borderId="9" xfId="36" applyFont="1" applyFill="1" applyBorder="1" applyAlignment="1">
      <alignment horizontal="center" vertical="center" wrapText="1"/>
      <protection/>
    </xf>
    <xf numFmtId="0" fontId="58" fillId="0" borderId="10" xfId="36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8" fillId="0" borderId="12" xfId="36" applyNumberFormat="1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8" fillId="0" borderId="9" xfId="36" applyNumberFormat="1" applyFont="1" applyFill="1" applyBorder="1" applyAlignment="1">
      <alignment horizontal="center" vertical="center" wrapText="1"/>
      <protection/>
    </xf>
    <xf numFmtId="49" fontId="54" fillId="0" borderId="9" xfId="36" applyNumberFormat="1" applyFont="1" applyFill="1" applyBorder="1" applyAlignment="1">
      <alignment horizontal="center" vertical="center" wrapText="1"/>
      <protection/>
    </xf>
    <xf numFmtId="0" fontId="54" fillId="0" borderId="9" xfId="36" applyFont="1" applyFill="1" applyBorder="1" applyAlignment="1">
      <alignment horizontal="center" vertical="center" wrapText="1"/>
      <protection/>
    </xf>
    <xf numFmtId="49" fontId="54" fillId="34" borderId="11" xfId="69" applyNumberFormat="1" applyFont="1" applyFill="1" applyBorder="1" applyAlignment="1">
      <alignment horizontal="center" vertical="center" wrapText="1"/>
      <protection/>
    </xf>
    <xf numFmtId="0" fontId="54" fillId="34" borderId="9" xfId="69" applyFont="1" applyFill="1" applyBorder="1" applyAlignment="1">
      <alignment horizontal="center" vertical="center" wrapText="1"/>
      <protection/>
    </xf>
    <xf numFmtId="0" fontId="60" fillId="34" borderId="9" xfId="69" applyFont="1" applyFill="1" applyBorder="1" applyAlignment="1">
      <alignment horizontal="center" vertical="center" wrapText="1"/>
      <protection/>
    </xf>
    <xf numFmtId="49" fontId="54" fillId="34" borderId="13" xfId="69" applyNumberFormat="1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0" fillId="34" borderId="9" xfId="73" applyFont="1" applyFill="1" applyBorder="1" applyAlignment="1">
      <alignment horizontal="center" vertical="center" wrapText="1"/>
      <protection/>
    </xf>
    <xf numFmtId="0" fontId="54" fillId="34" borderId="9" xfId="7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49" fontId="54" fillId="0" borderId="10" xfId="69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49" fontId="54" fillId="0" borderId="12" xfId="69" applyNumberFormat="1" applyFont="1" applyFill="1" applyBorder="1" applyAlignment="1">
      <alignment horizontal="center" vertical="center" wrapText="1"/>
      <protection/>
    </xf>
    <xf numFmtId="0" fontId="55" fillId="35" borderId="14" xfId="0" applyFont="1" applyFill="1" applyBorder="1" applyAlignment="1">
      <alignment horizontal="center" vertical="center" wrapText="1"/>
    </xf>
    <xf numFmtId="49" fontId="54" fillId="0" borderId="14" xfId="69" applyNumberFormat="1" applyFont="1" applyFill="1" applyBorder="1" applyAlignment="1">
      <alignment horizontal="center" vertical="center" wrapText="1"/>
      <protection/>
    </xf>
    <xf numFmtId="0" fontId="54" fillId="0" borderId="9" xfId="73" applyFont="1" applyFill="1" applyBorder="1" applyAlignment="1">
      <alignment horizontal="center" vertical="center" wrapText="1"/>
      <protection/>
    </xf>
    <xf numFmtId="49" fontId="54" fillId="0" borderId="9" xfId="69" applyNumberFormat="1" applyFont="1" applyFill="1" applyBorder="1" applyAlignment="1">
      <alignment horizontal="center" vertical="center" wrapText="1"/>
      <protection/>
    </xf>
    <xf numFmtId="177" fontId="54" fillId="0" borderId="9" xfId="69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61" fillId="0" borderId="9" xfId="69" applyNumberFormat="1" applyFont="1" applyFill="1" applyBorder="1" applyAlignment="1">
      <alignment horizontal="center" vertical="center" wrapText="1"/>
      <protection/>
    </xf>
    <xf numFmtId="49" fontId="61" fillId="0" borderId="14" xfId="69" applyNumberFormat="1" applyFont="1" applyFill="1" applyBorder="1" applyAlignment="1">
      <alignment horizontal="center" vertical="center" wrapText="1"/>
      <protection/>
    </xf>
    <xf numFmtId="177" fontId="57" fillId="0" borderId="9" xfId="69" applyNumberFormat="1" applyFont="1" applyFill="1" applyBorder="1" applyAlignment="1">
      <alignment horizontal="center" vertical="center" wrapText="1"/>
      <protection/>
    </xf>
    <xf numFmtId="49" fontId="54" fillId="0" borderId="16" xfId="69" applyNumberFormat="1" applyFont="1" applyFill="1" applyBorder="1" applyAlignment="1">
      <alignment horizontal="center" vertical="center" wrapText="1"/>
      <protection/>
    </xf>
    <xf numFmtId="49" fontId="3" fillId="0" borderId="9" xfId="71" applyNumberFormat="1" applyFont="1" applyFill="1" applyBorder="1" applyAlignment="1">
      <alignment horizontal="center" vertical="center" wrapText="1"/>
      <protection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19" xfId="70" applyNumberFormat="1" applyFont="1" applyFill="1" applyBorder="1" applyAlignment="1">
      <alignment horizontal="center" vertical="center" wrapText="1"/>
      <protection/>
    </xf>
    <xf numFmtId="49" fontId="54" fillId="0" borderId="9" xfId="70" applyNumberFormat="1" applyFont="1" applyFill="1" applyBorder="1" applyAlignment="1">
      <alignment horizontal="center" vertical="center" wrapText="1"/>
      <protection/>
    </xf>
    <xf numFmtId="49" fontId="54" fillId="0" borderId="10" xfId="70" applyNumberFormat="1" applyFont="1" applyFill="1" applyBorder="1" applyAlignment="1">
      <alignment horizontal="center" vertical="center" wrapText="1"/>
      <protection/>
    </xf>
    <xf numFmtId="0" fontId="54" fillId="0" borderId="9" xfId="70" applyFont="1" applyFill="1" applyBorder="1" applyAlignment="1">
      <alignment horizontal="center" vertical="center" wrapText="1"/>
      <protection/>
    </xf>
    <xf numFmtId="49" fontId="54" fillId="0" borderId="12" xfId="70" applyNumberFormat="1" applyFont="1" applyFill="1" applyBorder="1" applyAlignment="1">
      <alignment horizontal="center" vertical="center" wrapText="1"/>
      <protection/>
    </xf>
    <xf numFmtId="49" fontId="54" fillId="0" borderId="14" xfId="70" applyNumberFormat="1" applyFont="1" applyFill="1" applyBorder="1" applyAlignment="1">
      <alignment horizontal="center" vertical="center" wrapText="1"/>
      <protection/>
    </xf>
    <xf numFmtId="0" fontId="57" fillId="0" borderId="9" xfId="70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57" fillId="34" borderId="9" xfId="69" applyNumberFormat="1" applyFont="1" applyFill="1" applyBorder="1" applyAlignment="1">
      <alignment horizontal="center" vertical="center" wrapText="1"/>
      <protection/>
    </xf>
    <xf numFmtId="176" fontId="55" fillId="0" borderId="9" xfId="66" applyNumberFormat="1" applyFont="1" applyFill="1" applyBorder="1" applyAlignment="1">
      <alignment horizontal="right" vertical="center" wrapText="1"/>
      <protection/>
    </xf>
    <xf numFmtId="176" fontId="63" fillId="0" borderId="9" xfId="66" applyNumberFormat="1" applyFont="1" applyFill="1" applyBorder="1" applyAlignment="1">
      <alignment horizontal="right" vertical="center" wrapText="1"/>
      <protection/>
    </xf>
    <xf numFmtId="176" fontId="54" fillId="0" borderId="9" xfId="0" applyNumberFormat="1" applyFont="1" applyFill="1" applyBorder="1" applyAlignment="1">
      <alignment horizontal="right" vertical="center" wrapText="1"/>
    </xf>
    <xf numFmtId="176" fontId="54" fillId="0" borderId="9" xfId="27" applyNumberFormat="1" applyFont="1" applyFill="1" applyBorder="1" applyAlignment="1">
      <alignment horizontal="right" vertical="center" wrapText="1"/>
      <protection/>
    </xf>
    <xf numFmtId="176" fontId="3" fillId="0" borderId="9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55" fillId="0" borderId="9" xfId="0" applyNumberFormat="1" applyFont="1" applyFill="1" applyBorder="1" applyAlignment="1">
      <alignment horizontal="right" vertical="center" wrapText="1"/>
    </xf>
    <xf numFmtId="176" fontId="55" fillId="0" borderId="9" xfId="27" applyNumberFormat="1" applyFont="1" applyFill="1" applyBorder="1" applyAlignment="1">
      <alignment horizontal="right" vertical="center" wrapText="1"/>
      <protection/>
    </xf>
    <xf numFmtId="0" fontId="54" fillId="0" borderId="9" xfId="34" applyNumberFormat="1" applyFont="1" applyFill="1" applyBorder="1" applyAlignment="1" applyProtection="1">
      <alignment horizontal="center" vertical="center" wrapText="1"/>
      <protection/>
    </xf>
    <xf numFmtId="0" fontId="54" fillId="0" borderId="9" xfId="34" applyFont="1" applyFill="1" applyBorder="1" applyAlignment="1">
      <alignment horizontal="center" vertical="center" wrapText="1"/>
      <protection/>
    </xf>
    <xf numFmtId="49" fontId="54" fillId="0" borderId="20" xfId="73" applyNumberFormat="1" applyFont="1" applyFill="1" applyBorder="1" applyAlignment="1">
      <alignment horizontal="center" vertical="center" wrapText="1"/>
      <protection/>
    </xf>
    <xf numFmtId="0" fontId="54" fillId="0" borderId="21" xfId="73" applyFont="1" applyFill="1" applyBorder="1" applyAlignment="1">
      <alignment horizontal="center" vertical="center" wrapText="1"/>
      <protection/>
    </xf>
    <xf numFmtId="49" fontId="54" fillId="0" borderId="21" xfId="73" applyNumberFormat="1" applyFont="1" applyFill="1" applyBorder="1" applyAlignment="1">
      <alignment horizontal="center" vertical="center" wrapText="1"/>
      <protection/>
    </xf>
    <xf numFmtId="0" fontId="54" fillId="0" borderId="22" xfId="73" applyFont="1" applyFill="1" applyBorder="1" applyAlignment="1">
      <alignment horizontal="center" vertical="center" wrapText="1"/>
      <protection/>
    </xf>
    <xf numFmtId="0" fontId="54" fillId="0" borderId="9" xfId="69" applyFont="1" applyFill="1" applyBorder="1" applyAlignment="1">
      <alignment horizontal="center" vertical="center" wrapText="1"/>
      <protection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49" fontId="60" fillId="0" borderId="33" xfId="0" applyNumberFormat="1" applyFont="1" applyFill="1" applyBorder="1" applyAlignment="1">
      <alignment horizontal="center"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49" fontId="60" fillId="0" borderId="34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49" fontId="60" fillId="0" borderId="29" xfId="0" applyNumberFormat="1" applyFont="1" applyFill="1" applyBorder="1" applyAlignment="1">
      <alignment horizontal="center" vertical="center" wrapText="1"/>
    </xf>
    <xf numFmtId="176" fontId="54" fillId="0" borderId="9" xfId="62" applyNumberFormat="1" applyFont="1" applyFill="1" applyBorder="1" applyAlignment="1">
      <alignment horizontal="right" vertical="center" wrapText="1"/>
      <protection/>
    </xf>
    <xf numFmtId="4" fontId="54" fillId="0" borderId="0" xfId="0" applyNumberFormat="1" applyFont="1" applyFill="1" applyBorder="1" applyAlignment="1">
      <alignment vertical="center" wrapText="1"/>
    </xf>
    <xf numFmtId="176" fontId="64" fillId="0" borderId="9" xfId="0" applyNumberFormat="1" applyFont="1" applyFill="1" applyBorder="1" applyAlignment="1">
      <alignment horizontal="right" vertical="center" wrapText="1"/>
    </xf>
    <xf numFmtId="176" fontId="65" fillId="0" borderId="9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0" fontId="55" fillId="0" borderId="0" xfId="71" applyFont="1" applyAlignment="1">
      <alignment horizontal="left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43" fontId="55" fillId="0" borderId="0" xfId="72" applyFont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right" vertical="center" wrapText="1"/>
    </xf>
    <xf numFmtId="0" fontId="55" fillId="0" borderId="0" xfId="73" applyNumberFormat="1" applyFont="1" applyFill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54" fillId="0" borderId="14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6" fontId="66" fillId="0" borderId="18" xfId="22" applyNumberFormat="1" applyFont="1" applyFill="1" applyBorder="1" applyAlignment="1">
      <alignment horizontal="right" vertical="center" wrapText="1"/>
    </xf>
    <xf numFmtId="0" fontId="55" fillId="0" borderId="0" xfId="69" applyFont="1" applyFill="1" applyAlignment="1">
      <alignment vertical="center" wrapText="1"/>
      <protection/>
    </xf>
    <xf numFmtId="0" fontId="55" fillId="0" borderId="0" xfId="70" applyFont="1" applyAlignment="1">
      <alignment horizontal="left" vertical="center" wrapText="1"/>
      <protection/>
    </xf>
    <xf numFmtId="0" fontId="55" fillId="0" borderId="0" xfId="73" applyFont="1" applyFill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right" vertical="center" wrapText="1"/>
    </xf>
    <xf numFmtId="176" fontId="69" fillId="0" borderId="9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36" borderId="9" xfId="0" applyNumberFormat="1" applyFont="1" applyFill="1" applyBorder="1" applyAlignment="1">
      <alignment horizontal="center" vertical="center" wrapText="1"/>
    </xf>
    <xf numFmtId="0" fontId="65" fillId="36" borderId="9" xfId="0" applyNumberFormat="1" applyFont="1" applyFill="1" applyBorder="1" applyAlignment="1">
      <alignment horizontal="center" vertical="center" wrapText="1"/>
    </xf>
    <xf numFmtId="0" fontId="13" fillId="36" borderId="9" xfId="0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right" vertical="center" wrapText="1"/>
    </xf>
    <xf numFmtId="176" fontId="3" fillId="36" borderId="29" xfId="0" applyNumberFormat="1" applyFont="1" applyFill="1" applyBorder="1" applyAlignment="1">
      <alignment horizontal="right" vertical="center" wrapText="1"/>
    </xf>
    <xf numFmtId="176" fontId="10" fillId="36" borderId="29" xfId="0" applyNumberFormat="1" applyFont="1" applyFill="1" applyBorder="1" applyAlignment="1">
      <alignment horizontal="right" vertical="center" wrapText="1"/>
    </xf>
    <xf numFmtId="176" fontId="13" fillId="36" borderId="29" xfId="0" applyNumberFormat="1" applyFont="1" applyFill="1" applyBorder="1" applyAlignment="1">
      <alignment horizontal="right" vertical="center" wrapText="1"/>
    </xf>
    <xf numFmtId="176" fontId="15" fillId="36" borderId="29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10" fillId="0" borderId="29" xfId="0" applyNumberFormat="1" applyFont="1" applyFill="1" applyBorder="1" applyAlignment="1">
      <alignment horizontal="right" vertical="center" wrapText="1"/>
    </xf>
    <xf numFmtId="176" fontId="11" fillId="0" borderId="29" xfId="0" applyNumberFormat="1" applyFont="1" applyFill="1" applyBorder="1" applyAlignment="1">
      <alignment horizontal="righ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36" borderId="9" xfId="68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176" fontId="55" fillId="0" borderId="35" xfId="0" applyNumberFormat="1" applyFont="1" applyFill="1" applyBorder="1" applyAlignment="1">
      <alignment horizontal="right" vertical="center" wrapText="1"/>
    </xf>
    <xf numFmtId="176" fontId="10" fillId="0" borderId="19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177" fontId="71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178" fontId="3" fillId="0" borderId="10" xfId="0" applyNumberFormat="1" applyFont="1" applyFill="1" applyBorder="1" applyAlignment="1" quotePrefix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7 3 2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20% - 强调文字颜色 5 2 5 8" xfId="68"/>
    <cellStyle name="常规 2" xfId="69"/>
    <cellStyle name="常规 5" xfId="70"/>
    <cellStyle name="常规 4" xfId="71"/>
    <cellStyle name="千位分隔 2" xfId="72"/>
    <cellStyle name="常规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tabSelected="1" zoomScale="120" zoomScaleNormal="120" zoomScaleSheetLayoutView="100" workbookViewId="0" topLeftCell="A260">
      <selection activeCell="C5" sqref="C5:C10"/>
    </sheetView>
  </sheetViews>
  <sheetFormatPr defaultColWidth="9.00390625" defaultRowHeight="15"/>
  <cols>
    <col min="1" max="1" width="6.140625" style="11" customWidth="1"/>
    <col min="2" max="2" width="14.140625" style="11" customWidth="1"/>
    <col min="3" max="3" width="15.00390625" style="11" customWidth="1"/>
    <col min="4" max="4" width="13.57421875" style="11" customWidth="1"/>
    <col min="5" max="5" width="13.8515625" style="11" customWidth="1"/>
    <col min="6" max="6" width="14.140625" style="11" customWidth="1"/>
    <col min="7" max="7" width="21.7109375" style="11" customWidth="1"/>
    <col min="8" max="8" width="17.00390625" style="12" customWidth="1"/>
    <col min="9" max="9" width="18.140625" style="13" customWidth="1"/>
    <col min="10" max="10" width="17.28125" style="13" customWidth="1"/>
    <col min="11" max="11" width="10.421875" style="1" bestFit="1" customWidth="1"/>
    <col min="12" max="16384" width="9.00390625" style="1" customWidth="1"/>
  </cols>
  <sheetData>
    <row r="1" spans="1:10" s="1" customFormat="1" ht="34.5" customHeight="1">
      <c r="A1" s="14" t="s">
        <v>0</v>
      </c>
      <c r="B1" s="14"/>
      <c r="C1" s="11"/>
      <c r="D1" s="11"/>
      <c r="E1" s="11"/>
      <c r="F1" s="11"/>
      <c r="G1" s="11"/>
      <c r="H1" s="12"/>
      <c r="I1" s="13"/>
      <c r="J1" s="13"/>
    </row>
    <row r="2" spans="1:11" s="2" customFormat="1" ht="25.5">
      <c r="A2" s="15" t="s">
        <v>1</v>
      </c>
      <c r="B2" s="15"/>
      <c r="C2" s="15"/>
      <c r="D2" s="15"/>
      <c r="E2" s="15"/>
      <c r="F2" s="15"/>
      <c r="G2" s="15"/>
      <c r="H2" s="15"/>
      <c r="I2" s="80"/>
      <c r="J2" s="80"/>
      <c r="K2" s="81"/>
    </row>
    <row r="3" spans="1:10" s="3" customFormat="1" ht="20.25">
      <c r="A3" s="16"/>
      <c r="B3" s="16"/>
      <c r="C3" s="16"/>
      <c r="D3" s="16"/>
      <c r="E3" s="16"/>
      <c r="F3" s="16"/>
      <c r="G3" s="16"/>
      <c r="H3" s="16"/>
      <c r="I3" s="82"/>
      <c r="J3" s="82"/>
    </row>
    <row r="4" spans="1:10" s="4" customFormat="1" ht="51" customHeight="1">
      <c r="A4" s="17" t="s">
        <v>2</v>
      </c>
      <c r="B4" s="18" t="s">
        <v>3</v>
      </c>
      <c r="C4" s="18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9" t="s">
        <v>9</v>
      </c>
      <c r="I4" s="83" t="s">
        <v>10</v>
      </c>
      <c r="J4" s="83" t="s">
        <v>11</v>
      </c>
    </row>
    <row r="5" spans="1:10" s="4" customFormat="1" ht="33" customHeight="1">
      <c r="A5" s="20">
        <v>1</v>
      </c>
      <c r="B5" s="21" t="s">
        <v>12</v>
      </c>
      <c r="C5" s="22" t="s">
        <v>13</v>
      </c>
      <c r="D5" s="22" t="s">
        <v>13</v>
      </c>
      <c r="E5" s="22" t="s">
        <v>14</v>
      </c>
      <c r="F5" s="21" t="s">
        <v>12</v>
      </c>
      <c r="G5" s="23" t="s">
        <v>15</v>
      </c>
      <c r="H5" s="24" t="s">
        <v>16</v>
      </c>
      <c r="I5" s="84">
        <v>4025333.34</v>
      </c>
      <c r="J5" s="84">
        <v>0</v>
      </c>
    </row>
    <row r="6" spans="1:10" s="4" customFormat="1" ht="33" customHeight="1">
      <c r="A6" s="25"/>
      <c r="B6" s="26"/>
      <c r="C6" s="27"/>
      <c r="D6" s="27"/>
      <c r="E6" s="27"/>
      <c r="F6" s="26"/>
      <c r="G6" s="28"/>
      <c r="H6" s="24" t="s">
        <v>17</v>
      </c>
      <c r="I6" s="84">
        <v>527410.47</v>
      </c>
      <c r="J6" s="84">
        <v>0</v>
      </c>
    </row>
    <row r="7" spans="1:10" s="4" customFormat="1" ht="33" customHeight="1">
      <c r="A7" s="25"/>
      <c r="B7" s="26"/>
      <c r="C7" s="27"/>
      <c r="D7" s="27"/>
      <c r="E7" s="27"/>
      <c r="F7" s="26"/>
      <c r="G7" s="28"/>
      <c r="H7" s="24" t="s">
        <v>18</v>
      </c>
      <c r="I7" s="84">
        <v>7766.67</v>
      </c>
      <c r="J7" s="84">
        <v>0</v>
      </c>
    </row>
    <row r="8" spans="1:10" s="4" customFormat="1" ht="33" customHeight="1">
      <c r="A8" s="25"/>
      <c r="B8" s="26"/>
      <c r="C8" s="27"/>
      <c r="D8" s="27"/>
      <c r="E8" s="27"/>
      <c r="F8" s="26"/>
      <c r="G8" s="28"/>
      <c r="H8" s="24" t="s">
        <v>19</v>
      </c>
      <c r="I8" s="84">
        <v>246124.89</v>
      </c>
      <c r="J8" s="84">
        <v>0</v>
      </c>
    </row>
    <row r="9" spans="1:10" s="4" customFormat="1" ht="33" customHeight="1">
      <c r="A9" s="25"/>
      <c r="B9" s="26"/>
      <c r="C9" s="27"/>
      <c r="D9" s="27"/>
      <c r="E9" s="27"/>
      <c r="F9" s="26"/>
      <c r="G9" s="28"/>
      <c r="H9" s="24" t="s">
        <v>20</v>
      </c>
      <c r="I9" s="84">
        <v>7500</v>
      </c>
      <c r="J9" s="84">
        <v>0</v>
      </c>
    </row>
    <row r="10" spans="1:10" s="4" customFormat="1" ht="33" customHeight="1">
      <c r="A10" s="29"/>
      <c r="B10" s="30"/>
      <c r="C10" s="31"/>
      <c r="D10" s="31"/>
      <c r="E10" s="31"/>
      <c r="F10" s="30"/>
      <c r="G10" s="32"/>
      <c r="H10" s="33" t="s">
        <v>21</v>
      </c>
      <c r="I10" s="85">
        <v>4814135.37</v>
      </c>
      <c r="J10" s="85">
        <v>0</v>
      </c>
    </row>
    <row r="11" spans="1:10" s="4" customFormat="1" ht="33" customHeight="1">
      <c r="A11" s="34">
        <v>2</v>
      </c>
      <c r="B11" s="21" t="s">
        <v>22</v>
      </c>
      <c r="C11" s="22" t="s">
        <v>23</v>
      </c>
      <c r="D11" s="22" t="s">
        <v>23</v>
      </c>
      <c r="E11" s="22" t="s">
        <v>14</v>
      </c>
      <c r="F11" s="21" t="s">
        <v>22</v>
      </c>
      <c r="G11" s="35" t="s">
        <v>24</v>
      </c>
      <c r="H11" s="24" t="s">
        <v>25</v>
      </c>
      <c r="I11" s="84">
        <v>387288</v>
      </c>
      <c r="J11" s="84">
        <v>0</v>
      </c>
    </row>
    <row r="12" spans="1:10" s="4" customFormat="1" ht="33" customHeight="1">
      <c r="A12" s="36"/>
      <c r="B12" s="26"/>
      <c r="C12" s="27"/>
      <c r="D12" s="27"/>
      <c r="E12" s="27"/>
      <c r="F12" s="26"/>
      <c r="G12" s="37"/>
      <c r="H12" s="24" t="s">
        <v>19</v>
      </c>
      <c r="I12" s="84">
        <v>232372.8</v>
      </c>
      <c r="J12" s="84">
        <v>0</v>
      </c>
    </row>
    <row r="13" spans="1:10" s="4" customFormat="1" ht="33" customHeight="1">
      <c r="A13" s="36"/>
      <c r="B13" s="26"/>
      <c r="C13" s="27"/>
      <c r="D13" s="27"/>
      <c r="E13" s="27"/>
      <c r="F13" s="26"/>
      <c r="G13" s="37"/>
      <c r="H13" s="24" t="s">
        <v>18</v>
      </c>
      <c r="I13" s="84">
        <v>13555.08</v>
      </c>
      <c r="J13" s="84">
        <v>0</v>
      </c>
    </row>
    <row r="14" spans="1:10" s="4" customFormat="1" ht="33" customHeight="1">
      <c r="A14" s="36"/>
      <c r="B14" s="26"/>
      <c r="C14" s="27"/>
      <c r="D14" s="27"/>
      <c r="E14" s="27"/>
      <c r="F14" s="26"/>
      <c r="G14" s="38"/>
      <c r="H14" s="33" t="s">
        <v>21</v>
      </c>
      <c r="I14" s="85">
        <v>633215.88</v>
      </c>
      <c r="J14" s="85">
        <v>0</v>
      </c>
    </row>
    <row r="15" spans="1:10" s="4" customFormat="1" ht="33" customHeight="1">
      <c r="A15" s="39">
        <v>3</v>
      </c>
      <c r="B15" s="40" t="s">
        <v>22</v>
      </c>
      <c r="C15" s="41" t="s">
        <v>26</v>
      </c>
      <c r="D15" s="41" t="s">
        <v>26</v>
      </c>
      <c r="E15" s="41" t="s">
        <v>14</v>
      </c>
      <c r="F15" s="40" t="s">
        <v>22</v>
      </c>
      <c r="G15" s="35" t="s">
        <v>24</v>
      </c>
      <c r="H15" s="24" t="s">
        <v>25</v>
      </c>
      <c r="I15" s="84">
        <v>387288</v>
      </c>
      <c r="J15" s="84">
        <v>0</v>
      </c>
    </row>
    <row r="16" spans="1:10" s="4" customFormat="1" ht="33" customHeight="1">
      <c r="A16" s="39"/>
      <c r="B16" s="40"/>
      <c r="C16" s="41"/>
      <c r="D16" s="41"/>
      <c r="E16" s="41"/>
      <c r="F16" s="40"/>
      <c r="G16" s="37"/>
      <c r="H16" s="24" t="s">
        <v>19</v>
      </c>
      <c r="I16" s="84">
        <v>232372.8</v>
      </c>
      <c r="J16" s="84">
        <v>0</v>
      </c>
    </row>
    <row r="17" spans="1:10" s="4" customFormat="1" ht="33" customHeight="1">
      <c r="A17" s="39"/>
      <c r="B17" s="40"/>
      <c r="C17" s="41"/>
      <c r="D17" s="41"/>
      <c r="E17" s="41"/>
      <c r="F17" s="40"/>
      <c r="G17" s="37"/>
      <c r="H17" s="24" t="s">
        <v>18</v>
      </c>
      <c r="I17" s="84">
        <v>13555.08</v>
      </c>
      <c r="J17" s="84">
        <v>0</v>
      </c>
    </row>
    <row r="18" spans="1:10" s="4" customFormat="1" ht="33" customHeight="1">
      <c r="A18" s="39"/>
      <c r="B18" s="40"/>
      <c r="C18" s="41"/>
      <c r="D18" s="41"/>
      <c r="E18" s="41"/>
      <c r="F18" s="40"/>
      <c r="G18" s="38"/>
      <c r="H18" s="33" t="s">
        <v>21</v>
      </c>
      <c r="I18" s="85">
        <v>633215.88</v>
      </c>
      <c r="J18" s="85">
        <v>0</v>
      </c>
    </row>
    <row r="19" spans="1:10" s="4" customFormat="1" ht="33" customHeight="1">
      <c r="A19" s="35">
        <v>4</v>
      </c>
      <c r="B19" s="42" t="s">
        <v>27</v>
      </c>
      <c r="C19" s="43" t="s">
        <v>28</v>
      </c>
      <c r="D19" s="43" t="s">
        <v>29</v>
      </c>
      <c r="E19" s="43" t="s">
        <v>14</v>
      </c>
      <c r="F19" s="43" t="s">
        <v>30</v>
      </c>
      <c r="G19" s="43" t="s">
        <v>31</v>
      </c>
      <c r="H19" s="44" t="s">
        <v>25</v>
      </c>
      <c r="I19" s="84">
        <v>1676578.45</v>
      </c>
      <c r="J19" s="84">
        <v>0</v>
      </c>
    </row>
    <row r="20" spans="1:10" s="4" customFormat="1" ht="33" customHeight="1">
      <c r="A20" s="37"/>
      <c r="B20" s="45"/>
      <c r="C20" s="43"/>
      <c r="D20" s="43"/>
      <c r="E20" s="43"/>
      <c r="F20" s="43"/>
      <c r="G20" s="43"/>
      <c r="H20" s="44" t="s">
        <v>32</v>
      </c>
      <c r="I20" s="84">
        <v>1212790.42</v>
      </c>
      <c r="J20" s="84">
        <v>0</v>
      </c>
    </row>
    <row r="21" spans="1:10" s="4" customFormat="1" ht="33" customHeight="1">
      <c r="A21" s="37"/>
      <c r="B21" s="45"/>
      <c r="C21" s="43"/>
      <c r="D21" s="43"/>
      <c r="E21" s="43"/>
      <c r="F21" s="43"/>
      <c r="G21" s="43"/>
      <c r="H21" s="43" t="s">
        <v>20</v>
      </c>
      <c r="I21" s="84">
        <v>28062.42</v>
      </c>
      <c r="J21" s="84">
        <v>0</v>
      </c>
    </row>
    <row r="22" spans="1:10" s="4" customFormat="1" ht="33" customHeight="1">
      <c r="A22" s="37"/>
      <c r="B22" s="46"/>
      <c r="C22" s="47"/>
      <c r="D22" s="47"/>
      <c r="E22" s="47"/>
      <c r="F22" s="47"/>
      <c r="G22" s="47"/>
      <c r="H22" s="48" t="s">
        <v>17</v>
      </c>
      <c r="I22" s="84">
        <v>1675911.22</v>
      </c>
      <c r="J22" s="84">
        <v>0</v>
      </c>
    </row>
    <row r="23" spans="1:10" s="4" customFormat="1" ht="33" customHeight="1">
      <c r="A23" s="37"/>
      <c r="B23" s="46"/>
      <c r="C23" s="47"/>
      <c r="D23" s="47"/>
      <c r="E23" s="47"/>
      <c r="F23" s="47"/>
      <c r="G23" s="47"/>
      <c r="H23" s="48" t="s">
        <v>33</v>
      </c>
      <c r="I23" s="84">
        <v>748356.44</v>
      </c>
      <c r="J23" s="84">
        <v>0</v>
      </c>
    </row>
    <row r="24" spans="1:10" s="4" customFormat="1" ht="33" customHeight="1">
      <c r="A24" s="37"/>
      <c r="B24" s="46"/>
      <c r="C24" s="47"/>
      <c r="D24" s="47"/>
      <c r="E24" s="47"/>
      <c r="F24" s="47"/>
      <c r="G24" s="47"/>
      <c r="H24" s="48" t="s">
        <v>19</v>
      </c>
      <c r="I24" s="84">
        <v>43800.66</v>
      </c>
      <c r="J24" s="84">
        <v>0</v>
      </c>
    </row>
    <row r="25" spans="1:10" s="4" customFormat="1" ht="33" customHeight="1">
      <c r="A25" s="37"/>
      <c r="B25" s="46"/>
      <c r="C25" s="47"/>
      <c r="D25" s="47"/>
      <c r="E25" s="47"/>
      <c r="F25" s="47"/>
      <c r="G25" s="47"/>
      <c r="H25" s="48" t="s">
        <v>34</v>
      </c>
      <c r="I25" s="84">
        <v>22397.53</v>
      </c>
      <c r="J25" s="84">
        <v>0</v>
      </c>
    </row>
    <row r="26" spans="1:10" s="4" customFormat="1" ht="33" customHeight="1">
      <c r="A26" s="37"/>
      <c r="B26" s="46"/>
      <c r="C26" s="47"/>
      <c r="D26" s="47"/>
      <c r="E26" s="47"/>
      <c r="F26" s="47"/>
      <c r="G26" s="47"/>
      <c r="H26" s="49" t="s">
        <v>16</v>
      </c>
      <c r="I26" s="84">
        <v>133242.09</v>
      </c>
      <c r="J26" s="84">
        <v>0</v>
      </c>
    </row>
    <row r="27" spans="1:10" s="4" customFormat="1" ht="33" customHeight="1">
      <c r="A27" s="37"/>
      <c r="B27" s="46"/>
      <c r="C27" s="47"/>
      <c r="D27" s="47"/>
      <c r="E27" s="47"/>
      <c r="F27" s="47"/>
      <c r="G27" s="47"/>
      <c r="H27" s="43" t="s">
        <v>18</v>
      </c>
      <c r="I27" s="84">
        <v>200055.54</v>
      </c>
      <c r="J27" s="84">
        <v>0</v>
      </c>
    </row>
    <row r="28" spans="1:10" s="4" customFormat="1" ht="33" customHeight="1">
      <c r="A28" s="38"/>
      <c r="B28" s="50"/>
      <c r="C28" s="47"/>
      <c r="D28" s="47"/>
      <c r="E28" s="47"/>
      <c r="F28" s="47"/>
      <c r="G28" s="47"/>
      <c r="H28" s="33" t="s">
        <v>21</v>
      </c>
      <c r="I28" s="85">
        <v>5741194.77</v>
      </c>
      <c r="J28" s="85">
        <v>0</v>
      </c>
    </row>
    <row r="29" spans="1:10" s="4" customFormat="1" ht="33" customHeight="1">
      <c r="A29" s="51">
        <v>5</v>
      </c>
      <c r="B29" s="51" t="s">
        <v>35</v>
      </c>
      <c r="C29" s="35" t="s">
        <v>36</v>
      </c>
      <c r="D29" s="35" t="s">
        <v>37</v>
      </c>
      <c r="E29" s="35" t="s">
        <v>14</v>
      </c>
      <c r="F29" s="35" t="s">
        <v>38</v>
      </c>
      <c r="G29" s="52" t="s">
        <v>39</v>
      </c>
      <c r="H29" s="53" t="s">
        <v>25</v>
      </c>
      <c r="I29" s="86">
        <v>4547529.14</v>
      </c>
      <c r="J29" s="86">
        <v>2328407.9</v>
      </c>
    </row>
    <row r="30" spans="1:10" s="4" customFormat="1" ht="33" customHeight="1">
      <c r="A30" s="54"/>
      <c r="B30" s="54"/>
      <c r="C30" s="37"/>
      <c r="D30" s="37"/>
      <c r="E30" s="37"/>
      <c r="F30" s="37"/>
      <c r="G30" s="55"/>
      <c r="H30" s="53" t="s">
        <v>18</v>
      </c>
      <c r="I30" s="86">
        <v>318327.05</v>
      </c>
      <c r="J30" s="86">
        <v>162988.56</v>
      </c>
    </row>
    <row r="31" spans="1:10" s="4" customFormat="1" ht="33" customHeight="1">
      <c r="A31" s="54"/>
      <c r="B31" s="54"/>
      <c r="C31" s="37"/>
      <c r="D31" s="37"/>
      <c r="E31" s="37"/>
      <c r="F31" s="37"/>
      <c r="G31" s="55"/>
      <c r="H31" s="53" t="s">
        <v>33</v>
      </c>
      <c r="I31" s="86">
        <v>2462681.62</v>
      </c>
      <c r="J31" s="86">
        <v>2462681.62</v>
      </c>
    </row>
    <row r="32" spans="1:10" s="4" customFormat="1" ht="33" customHeight="1">
      <c r="A32" s="54"/>
      <c r="B32" s="54"/>
      <c r="C32" s="37"/>
      <c r="D32" s="37"/>
      <c r="E32" s="37"/>
      <c r="F32" s="37"/>
      <c r="G32" s="55"/>
      <c r="H32" s="53" t="s">
        <v>20</v>
      </c>
      <c r="I32" s="86">
        <v>194077.2</v>
      </c>
      <c r="J32" s="86">
        <v>131029.5</v>
      </c>
    </row>
    <row r="33" spans="1:10" s="4" customFormat="1" ht="33" customHeight="1">
      <c r="A33" s="54"/>
      <c r="B33" s="54"/>
      <c r="C33" s="37"/>
      <c r="D33" s="37"/>
      <c r="E33" s="37"/>
      <c r="F33" s="37"/>
      <c r="G33" s="55"/>
      <c r="H33" s="53" t="s">
        <v>17</v>
      </c>
      <c r="I33" s="86">
        <v>3190438.75</v>
      </c>
      <c r="J33" s="86">
        <v>1642543.66</v>
      </c>
    </row>
    <row r="34" spans="1:10" s="4" customFormat="1" ht="33" customHeight="1">
      <c r="A34" s="56"/>
      <c r="B34" s="56"/>
      <c r="C34" s="38"/>
      <c r="D34" s="38"/>
      <c r="E34" s="38"/>
      <c r="F34" s="38"/>
      <c r="G34" s="57"/>
      <c r="H34" s="33" t="s">
        <v>21</v>
      </c>
      <c r="I34" s="85">
        <f>I29+I30+I31+I32+I33</f>
        <v>10713053.76</v>
      </c>
      <c r="J34" s="85">
        <f>J29+J30+J31+J32+J33</f>
        <v>6727651.24</v>
      </c>
    </row>
    <row r="35" spans="1:10" s="4" customFormat="1" ht="33" customHeight="1">
      <c r="A35" s="35">
        <v>6</v>
      </c>
      <c r="B35" s="35" t="s">
        <v>40</v>
      </c>
      <c r="C35" s="35" t="s">
        <v>41</v>
      </c>
      <c r="D35" s="35" t="s">
        <v>42</v>
      </c>
      <c r="E35" s="35" t="s">
        <v>14</v>
      </c>
      <c r="F35" s="35" t="s">
        <v>43</v>
      </c>
      <c r="G35" s="35" t="s">
        <v>44</v>
      </c>
      <c r="H35" s="53" t="s">
        <v>25</v>
      </c>
      <c r="I35" s="86">
        <v>14381779.73</v>
      </c>
      <c r="J35" s="86">
        <v>3511366.64</v>
      </c>
    </row>
    <row r="36" spans="1:10" s="4" customFormat="1" ht="33" customHeight="1">
      <c r="A36" s="37"/>
      <c r="B36" s="37"/>
      <c r="C36" s="37"/>
      <c r="D36" s="37"/>
      <c r="E36" s="37"/>
      <c r="F36" s="37"/>
      <c r="G36" s="37"/>
      <c r="H36" s="58" t="s">
        <v>18</v>
      </c>
      <c r="I36" s="86">
        <v>408455.54</v>
      </c>
      <c r="J36" s="86">
        <v>245795.67</v>
      </c>
    </row>
    <row r="37" spans="1:10" s="4" customFormat="1" ht="33" customHeight="1">
      <c r="A37" s="37"/>
      <c r="B37" s="37"/>
      <c r="C37" s="37"/>
      <c r="D37" s="37"/>
      <c r="E37" s="37"/>
      <c r="F37" s="37"/>
      <c r="G37" s="37"/>
      <c r="H37" s="53" t="s">
        <v>34</v>
      </c>
      <c r="I37" s="86">
        <v>47390.23</v>
      </c>
      <c r="J37" s="86">
        <v>5133.26</v>
      </c>
    </row>
    <row r="38" spans="1:10" s="4" customFormat="1" ht="33" customHeight="1">
      <c r="A38" s="37"/>
      <c r="B38" s="37"/>
      <c r="C38" s="37"/>
      <c r="D38" s="37"/>
      <c r="E38" s="37"/>
      <c r="F38" s="37"/>
      <c r="G38" s="37"/>
      <c r="H38" s="53" t="s">
        <v>20</v>
      </c>
      <c r="I38" s="86">
        <v>16149.7</v>
      </c>
      <c r="J38" s="86">
        <v>4277.8</v>
      </c>
    </row>
    <row r="39" spans="1:10" s="4" customFormat="1" ht="33" customHeight="1">
      <c r="A39" s="37"/>
      <c r="B39" s="37"/>
      <c r="C39" s="37"/>
      <c r="D39" s="37"/>
      <c r="E39" s="37"/>
      <c r="F39" s="37"/>
      <c r="G39" s="37"/>
      <c r="H39" s="53" t="s">
        <v>33</v>
      </c>
      <c r="I39" s="86">
        <v>4470823.39</v>
      </c>
      <c r="J39" s="86">
        <v>4470823.39</v>
      </c>
    </row>
    <row r="40" spans="1:10" s="4" customFormat="1" ht="33" customHeight="1">
      <c r="A40" s="37"/>
      <c r="B40" s="37"/>
      <c r="C40" s="37"/>
      <c r="D40" s="37"/>
      <c r="E40" s="37"/>
      <c r="F40" s="37"/>
      <c r="G40" s="37"/>
      <c r="H40" s="53" t="s">
        <v>17</v>
      </c>
      <c r="I40" s="86">
        <v>1562330.86</v>
      </c>
      <c r="J40" s="86">
        <v>819270.99</v>
      </c>
    </row>
    <row r="41" spans="1:10" s="4" customFormat="1" ht="33" customHeight="1">
      <c r="A41" s="38"/>
      <c r="B41" s="38"/>
      <c r="C41" s="38"/>
      <c r="D41" s="38"/>
      <c r="E41" s="38"/>
      <c r="F41" s="38"/>
      <c r="G41" s="38"/>
      <c r="H41" s="33" t="s">
        <v>21</v>
      </c>
      <c r="I41" s="85">
        <v>20886929.45</v>
      </c>
      <c r="J41" s="85">
        <v>9056667.75</v>
      </c>
    </row>
    <row r="42" spans="1:10" s="4" customFormat="1" ht="33" customHeight="1">
      <c r="A42" s="59" t="s">
        <v>45</v>
      </c>
      <c r="B42" s="59" t="s">
        <v>46</v>
      </c>
      <c r="C42" s="52" t="s">
        <v>47</v>
      </c>
      <c r="D42" s="52" t="s">
        <v>48</v>
      </c>
      <c r="E42" s="52" t="s">
        <v>14</v>
      </c>
      <c r="F42" s="52" t="s">
        <v>49</v>
      </c>
      <c r="G42" s="52" t="s">
        <v>50</v>
      </c>
      <c r="H42" s="60" t="s">
        <v>25</v>
      </c>
      <c r="I42" s="87">
        <v>267322.16</v>
      </c>
      <c r="J42" s="86">
        <v>0</v>
      </c>
    </row>
    <row r="43" spans="1:10" s="4" customFormat="1" ht="33" customHeight="1">
      <c r="A43" s="59"/>
      <c r="B43" s="59"/>
      <c r="C43" s="55"/>
      <c r="D43" s="55"/>
      <c r="E43" s="55"/>
      <c r="F43" s="55"/>
      <c r="G43" s="55"/>
      <c r="H43" s="60" t="s">
        <v>20</v>
      </c>
      <c r="I43" s="87">
        <v>18337.9</v>
      </c>
      <c r="J43" s="86">
        <v>0</v>
      </c>
    </row>
    <row r="44" spans="1:10" s="4" customFormat="1" ht="33" customHeight="1">
      <c r="A44" s="59"/>
      <c r="B44" s="59"/>
      <c r="C44" s="55"/>
      <c r="D44" s="55"/>
      <c r="E44" s="55"/>
      <c r="F44" s="55"/>
      <c r="G44" s="55"/>
      <c r="H44" s="60" t="s">
        <v>18</v>
      </c>
      <c r="I44" s="87">
        <v>122253.33</v>
      </c>
      <c r="J44" s="86">
        <v>0</v>
      </c>
    </row>
    <row r="45" spans="1:10" s="4" customFormat="1" ht="33" customHeight="1">
      <c r="A45" s="59"/>
      <c r="B45" s="59"/>
      <c r="C45" s="55"/>
      <c r="D45" s="55"/>
      <c r="E45" s="55"/>
      <c r="F45" s="55"/>
      <c r="G45" s="55"/>
      <c r="H45" s="60" t="s">
        <v>16</v>
      </c>
      <c r="I45" s="87">
        <v>1631986.59</v>
      </c>
      <c r="J45" s="86">
        <v>0</v>
      </c>
    </row>
    <row r="46" spans="1:10" s="5" customFormat="1" ht="33" customHeight="1">
      <c r="A46" s="59"/>
      <c r="B46" s="59"/>
      <c r="C46" s="55"/>
      <c r="D46" s="55"/>
      <c r="E46" s="55"/>
      <c r="F46" s="55"/>
      <c r="G46" s="55"/>
      <c r="H46" s="61" t="s">
        <v>33</v>
      </c>
      <c r="I46" s="88">
        <v>1050315.54</v>
      </c>
      <c r="J46" s="88">
        <v>0</v>
      </c>
    </row>
    <row r="47" spans="1:10" s="5" customFormat="1" ht="33" customHeight="1">
      <c r="A47" s="59"/>
      <c r="B47" s="59"/>
      <c r="C47" s="55"/>
      <c r="D47" s="55"/>
      <c r="E47" s="55"/>
      <c r="F47" s="55"/>
      <c r="G47" s="55"/>
      <c r="H47" s="61" t="s">
        <v>34</v>
      </c>
      <c r="I47" s="88">
        <v>250146.72</v>
      </c>
      <c r="J47" s="88">
        <v>0</v>
      </c>
    </row>
    <row r="48" spans="1:10" s="5" customFormat="1" ht="33" customHeight="1">
      <c r="A48" s="59"/>
      <c r="B48" s="59"/>
      <c r="C48" s="55"/>
      <c r="D48" s="55"/>
      <c r="E48" s="55"/>
      <c r="F48" s="55"/>
      <c r="G48" s="55"/>
      <c r="H48" s="61" t="s">
        <v>17</v>
      </c>
      <c r="I48" s="88">
        <v>9900556.96</v>
      </c>
      <c r="J48" s="88">
        <v>0</v>
      </c>
    </row>
    <row r="49" spans="1:10" s="5" customFormat="1" ht="33" customHeight="1">
      <c r="A49" s="62"/>
      <c r="B49" s="62"/>
      <c r="C49" s="63"/>
      <c r="D49" s="63"/>
      <c r="E49" s="63"/>
      <c r="F49" s="63"/>
      <c r="G49" s="63"/>
      <c r="H49" s="64" t="s">
        <v>21</v>
      </c>
      <c r="I49" s="89">
        <v>13240919.2</v>
      </c>
      <c r="J49" s="90">
        <v>0</v>
      </c>
    </row>
    <row r="50" spans="1:10" s="4" customFormat="1" ht="33" customHeight="1">
      <c r="A50" s="59" t="s">
        <v>51</v>
      </c>
      <c r="B50" s="65" t="s">
        <v>52</v>
      </c>
      <c r="C50" s="52" t="s">
        <v>53</v>
      </c>
      <c r="D50" s="52" t="s">
        <v>54</v>
      </c>
      <c r="E50" s="52" t="s">
        <v>14</v>
      </c>
      <c r="F50" s="52" t="s">
        <v>55</v>
      </c>
      <c r="G50" s="52" t="s">
        <v>56</v>
      </c>
      <c r="H50" s="66" t="s">
        <v>17</v>
      </c>
      <c r="I50" s="86">
        <v>2331246.96</v>
      </c>
      <c r="J50" s="91">
        <v>0</v>
      </c>
    </row>
    <row r="51" spans="1:10" s="4" customFormat="1" ht="33" customHeight="1">
      <c r="A51" s="59"/>
      <c r="B51" s="67"/>
      <c r="C51" s="68"/>
      <c r="D51" s="68"/>
      <c r="E51" s="68"/>
      <c r="F51" s="55"/>
      <c r="G51" s="68"/>
      <c r="H51" s="66" t="s">
        <v>33</v>
      </c>
      <c r="I51" s="86">
        <v>810745.84</v>
      </c>
      <c r="J51" s="91">
        <v>0</v>
      </c>
    </row>
    <row r="52" spans="1:10" s="4" customFormat="1" ht="33" customHeight="1">
      <c r="A52" s="59"/>
      <c r="B52" s="69"/>
      <c r="C52" s="70"/>
      <c r="D52" s="70"/>
      <c r="E52" s="70"/>
      <c r="F52" s="57"/>
      <c r="G52" s="70"/>
      <c r="H52" s="64" t="s">
        <v>21</v>
      </c>
      <c r="I52" s="85">
        <v>3141992.8</v>
      </c>
      <c r="J52" s="85">
        <v>0</v>
      </c>
    </row>
    <row r="53" spans="1:10" s="4" customFormat="1" ht="33" customHeight="1">
      <c r="A53" s="71" t="s">
        <v>57</v>
      </c>
      <c r="B53" s="72" t="s">
        <v>58</v>
      </c>
      <c r="C53" s="73" t="s">
        <v>59</v>
      </c>
      <c r="D53" s="73" t="s">
        <v>60</v>
      </c>
      <c r="E53" s="73" t="s">
        <v>14</v>
      </c>
      <c r="F53" s="74" t="s">
        <v>61</v>
      </c>
      <c r="G53" s="73" t="s">
        <v>62</v>
      </c>
      <c r="H53" s="75" t="s">
        <v>25</v>
      </c>
      <c r="I53" s="87">
        <v>363740.52</v>
      </c>
      <c r="J53" s="91">
        <v>0</v>
      </c>
    </row>
    <row r="54" spans="1:10" s="4" customFormat="1" ht="33" customHeight="1">
      <c r="A54" s="71"/>
      <c r="B54" s="72"/>
      <c r="C54" s="73"/>
      <c r="D54" s="73"/>
      <c r="E54" s="73"/>
      <c r="F54" s="76"/>
      <c r="G54" s="73"/>
      <c r="H54" s="75" t="s">
        <v>32</v>
      </c>
      <c r="I54" s="87">
        <v>247645.15</v>
      </c>
      <c r="J54" s="91">
        <v>0</v>
      </c>
    </row>
    <row r="55" spans="1:10" s="4" customFormat="1" ht="33" customHeight="1">
      <c r="A55" s="71"/>
      <c r="B55" s="72"/>
      <c r="C55" s="73"/>
      <c r="D55" s="73"/>
      <c r="E55" s="73"/>
      <c r="F55" s="76"/>
      <c r="G55" s="73"/>
      <c r="H55" s="75" t="s">
        <v>20</v>
      </c>
      <c r="I55" s="87">
        <v>5989.09</v>
      </c>
      <c r="J55" s="91">
        <v>0</v>
      </c>
    </row>
    <row r="56" spans="1:10" s="4" customFormat="1" ht="33" customHeight="1">
      <c r="A56" s="71"/>
      <c r="B56" s="72"/>
      <c r="C56" s="73"/>
      <c r="D56" s="73"/>
      <c r="E56" s="73"/>
      <c r="F56" s="76"/>
      <c r="G56" s="73"/>
      <c r="H56" s="75" t="s">
        <v>17</v>
      </c>
      <c r="I56" s="87">
        <v>187439.19</v>
      </c>
      <c r="J56" s="91">
        <v>0</v>
      </c>
    </row>
    <row r="57" spans="1:10" s="4" customFormat="1" ht="33" customHeight="1">
      <c r="A57" s="71"/>
      <c r="B57" s="72"/>
      <c r="C57" s="73"/>
      <c r="D57" s="73"/>
      <c r="E57" s="73"/>
      <c r="F57" s="76"/>
      <c r="G57" s="73"/>
      <c r="H57" s="75" t="s">
        <v>34</v>
      </c>
      <c r="I57" s="87">
        <v>2487059.31</v>
      </c>
      <c r="J57" s="91">
        <v>0</v>
      </c>
    </row>
    <row r="58" spans="1:10" s="4" customFormat="1" ht="33" customHeight="1">
      <c r="A58" s="71"/>
      <c r="B58" s="72"/>
      <c r="C58" s="73"/>
      <c r="D58" s="73"/>
      <c r="E58" s="73"/>
      <c r="F58" s="76"/>
      <c r="G58" s="73"/>
      <c r="H58" s="75" t="s">
        <v>16</v>
      </c>
      <c r="I58" s="87">
        <v>388314.81</v>
      </c>
      <c r="J58" s="91">
        <v>0</v>
      </c>
    </row>
    <row r="59" spans="1:10" s="4" customFormat="1" ht="33" customHeight="1">
      <c r="A59" s="71"/>
      <c r="B59" s="72"/>
      <c r="C59" s="73"/>
      <c r="D59" s="73"/>
      <c r="E59" s="73"/>
      <c r="F59" s="76"/>
      <c r="G59" s="73"/>
      <c r="H59" s="75" t="s">
        <v>18</v>
      </c>
      <c r="I59" s="87">
        <v>31807.84</v>
      </c>
      <c r="J59" s="91">
        <v>0</v>
      </c>
    </row>
    <row r="60" spans="1:10" s="4" customFormat="1" ht="33" customHeight="1">
      <c r="A60" s="71"/>
      <c r="B60" s="72"/>
      <c r="C60" s="73"/>
      <c r="D60" s="73"/>
      <c r="E60" s="73"/>
      <c r="F60" s="77"/>
      <c r="G60" s="73"/>
      <c r="H60" s="78" t="s">
        <v>21</v>
      </c>
      <c r="I60" s="85">
        <v>3711995.91</v>
      </c>
      <c r="J60" s="85">
        <v>0</v>
      </c>
    </row>
    <row r="61" spans="1:10" s="4" customFormat="1" ht="33" customHeight="1">
      <c r="A61" s="79" t="s">
        <v>63</v>
      </c>
      <c r="B61" s="35" t="s">
        <v>64</v>
      </c>
      <c r="C61" s="35" t="s">
        <v>65</v>
      </c>
      <c r="D61" s="47" t="s">
        <v>66</v>
      </c>
      <c r="E61" s="47" t="s">
        <v>14</v>
      </c>
      <c r="F61" s="47" t="s">
        <v>67</v>
      </c>
      <c r="G61" s="35" t="s">
        <v>68</v>
      </c>
      <c r="H61" s="47" t="s">
        <v>25</v>
      </c>
      <c r="I61" s="87">
        <v>6229721.92</v>
      </c>
      <c r="J61" s="92">
        <v>0</v>
      </c>
    </row>
    <row r="62" spans="1:10" s="4" customFormat="1" ht="33" customHeight="1">
      <c r="A62" s="68"/>
      <c r="B62" s="37"/>
      <c r="C62" s="37"/>
      <c r="D62" s="47"/>
      <c r="E62" s="47"/>
      <c r="F62" s="47"/>
      <c r="G62" s="37"/>
      <c r="H62" s="47" t="s">
        <v>18</v>
      </c>
      <c r="I62" s="87">
        <v>409731.12</v>
      </c>
      <c r="J62" s="92">
        <v>0</v>
      </c>
    </row>
    <row r="63" spans="1:10" s="4" customFormat="1" ht="33" customHeight="1">
      <c r="A63" s="68"/>
      <c r="B63" s="37"/>
      <c r="C63" s="37"/>
      <c r="D63" s="47"/>
      <c r="E63" s="47"/>
      <c r="F63" s="47"/>
      <c r="G63" s="37"/>
      <c r="H63" s="47" t="s">
        <v>20</v>
      </c>
      <c r="I63" s="87">
        <v>73.1</v>
      </c>
      <c r="J63" s="92">
        <v>0</v>
      </c>
    </row>
    <row r="64" spans="1:10" s="4" customFormat="1" ht="33" customHeight="1">
      <c r="A64" s="70"/>
      <c r="B64" s="38"/>
      <c r="C64" s="38"/>
      <c r="D64" s="47"/>
      <c r="E64" s="47"/>
      <c r="F64" s="47"/>
      <c r="G64" s="38"/>
      <c r="H64" s="33" t="s">
        <v>21</v>
      </c>
      <c r="I64" s="85">
        <v>6639526.14</v>
      </c>
      <c r="J64" s="85">
        <v>0</v>
      </c>
    </row>
    <row r="65" spans="1:10" s="4" customFormat="1" ht="33" customHeight="1">
      <c r="A65" s="71" t="s">
        <v>69</v>
      </c>
      <c r="B65" s="72" t="s">
        <v>70</v>
      </c>
      <c r="C65" s="73" t="s">
        <v>71</v>
      </c>
      <c r="D65" s="73" t="s">
        <v>72</v>
      </c>
      <c r="E65" s="73" t="s">
        <v>14</v>
      </c>
      <c r="F65" s="74" t="s">
        <v>73</v>
      </c>
      <c r="G65" s="73" t="s">
        <v>74</v>
      </c>
      <c r="H65" s="93" t="s">
        <v>32</v>
      </c>
      <c r="I65" s="129">
        <v>1325973.44</v>
      </c>
      <c r="J65" s="129">
        <v>0</v>
      </c>
    </row>
    <row r="66" spans="1:10" s="4" customFormat="1" ht="33" customHeight="1">
      <c r="A66" s="71"/>
      <c r="B66" s="72"/>
      <c r="C66" s="73"/>
      <c r="D66" s="73"/>
      <c r="E66" s="73"/>
      <c r="F66" s="76"/>
      <c r="G66" s="73"/>
      <c r="H66" s="94" t="s">
        <v>17</v>
      </c>
      <c r="I66" s="129">
        <v>809274.67</v>
      </c>
      <c r="J66" s="129">
        <v>0</v>
      </c>
    </row>
    <row r="67" spans="1:10" s="4" customFormat="1" ht="33" customHeight="1">
      <c r="A67" s="71"/>
      <c r="B67" s="72"/>
      <c r="C67" s="73"/>
      <c r="D67" s="73"/>
      <c r="E67" s="73"/>
      <c r="F67" s="77"/>
      <c r="G67" s="73"/>
      <c r="H67" s="33" t="s">
        <v>21</v>
      </c>
      <c r="I67" s="85">
        <v>2135248.11</v>
      </c>
      <c r="J67" s="85">
        <v>0</v>
      </c>
    </row>
    <row r="68" spans="1:10" s="4" customFormat="1" ht="33" customHeight="1">
      <c r="A68" s="71" t="s">
        <v>75</v>
      </c>
      <c r="B68" s="95" t="s">
        <v>76</v>
      </c>
      <c r="C68" s="96" t="s">
        <v>77</v>
      </c>
      <c r="D68" s="96" t="s">
        <v>78</v>
      </c>
      <c r="E68" s="96" t="s">
        <v>14</v>
      </c>
      <c r="F68" s="97" t="s">
        <v>79</v>
      </c>
      <c r="G68" s="98" t="s">
        <v>80</v>
      </c>
      <c r="H68" s="99" t="s">
        <v>25</v>
      </c>
      <c r="I68" s="87">
        <v>370062.34</v>
      </c>
      <c r="J68" s="87">
        <v>0</v>
      </c>
    </row>
    <row r="69" spans="1:10" s="4" customFormat="1" ht="33" customHeight="1">
      <c r="A69" s="71"/>
      <c r="B69" s="100"/>
      <c r="C69" s="101"/>
      <c r="D69" s="101"/>
      <c r="E69" s="101"/>
      <c r="F69" s="101"/>
      <c r="G69" s="102"/>
      <c r="H69" s="99" t="s">
        <v>32</v>
      </c>
      <c r="I69" s="86">
        <v>979930.5</v>
      </c>
      <c r="J69" s="86">
        <v>0</v>
      </c>
    </row>
    <row r="70" spans="1:10" s="4" customFormat="1" ht="33" customHeight="1">
      <c r="A70" s="71"/>
      <c r="B70" s="100"/>
      <c r="C70" s="101"/>
      <c r="D70" s="101"/>
      <c r="E70" s="101"/>
      <c r="F70" s="101"/>
      <c r="G70" s="102"/>
      <c r="H70" s="99" t="s">
        <v>20</v>
      </c>
      <c r="I70" s="86">
        <v>12663.9</v>
      </c>
      <c r="J70" s="86">
        <v>0</v>
      </c>
    </row>
    <row r="71" spans="1:10" s="4" customFormat="1" ht="33" customHeight="1">
      <c r="A71" s="71"/>
      <c r="B71" s="100"/>
      <c r="C71" s="101"/>
      <c r="D71" s="101"/>
      <c r="E71" s="101"/>
      <c r="F71" s="101"/>
      <c r="G71" s="102"/>
      <c r="H71" s="99" t="s">
        <v>17</v>
      </c>
      <c r="I71" s="86">
        <v>9095872.02</v>
      </c>
      <c r="J71" s="86">
        <v>0</v>
      </c>
    </row>
    <row r="72" spans="1:10" s="4" customFormat="1" ht="33" customHeight="1">
      <c r="A72" s="71"/>
      <c r="B72" s="100"/>
      <c r="C72" s="101"/>
      <c r="D72" s="101"/>
      <c r="E72" s="101"/>
      <c r="F72" s="101"/>
      <c r="G72" s="102"/>
      <c r="H72" s="99" t="s">
        <v>33</v>
      </c>
      <c r="I72" s="87">
        <v>2353805.17</v>
      </c>
      <c r="J72" s="87">
        <v>0</v>
      </c>
    </row>
    <row r="73" spans="1:10" s="4" customFormat="1" ht="33" customHeight="1">
      <c r="A73" s="71"/>
      <c r="B73" s="100"/>
      <c r="C73" s="101"/>
      <c r="D73" s="101"/>
      <c r="E73" s="101"/>
      <c r="F73" s="101"/>
      <c r="G73" s="102"/>
      <c r="H73" s="99" t="s">
        <v>18</v>
      </c>
      <c r="I73" s="87">
        <v>83804.95</v>
      </c>
      <c r="J73" s="87">
        <v>0</v>
      </c>
    </row>
    <row r="74" spans="1:10" s="4" customFormat="1" ht="33" customHeight="1">
      <c r="A74" s="71"/>
      <c r="B74" s="103"/>
      <c r="C74" s="104"/>
      <c r="D74" s="104"/>
      <c r="E74" s="104"/>
      <c r="F74" s="104"/>
      <c r="G74" s="105"/>
      <c r="H74" s="33" t="s">
        <v>81</v>
      </c>
      <c r="I74" s="85">
        <v>12896138.88</v>
      </c>
      <c r="J74" s="85">
        <v>0</v>
      </c>
    </row>
    <row r="75" spans="1:11" s="4" customFormat="1" ht="33" customHeight="1">
      <c r="A75" s="59" t="s">
        <v>82</v>
      </c>
      <c r="B75" s="65" t="s">
        <v>83</v>
      </c>
      <c r="C75" s="52" t="s">
        <v>84</v>
      </c>
      <c r="D75" s="52" t="s">
        <v>85</v>
      </c>
      <c r="E75" s="52" t="s">
        <v>14</v>
      </c>
      <c r="F75" s="52" t="s">
        <v>86</v>
      </c>
      <c r="G75" s="52" t="s">
        <v>56</v>
      </c>
      <c r="H75" s="66" t="s">
        <v>25</v>
      </c>
      <c r="I75" s="86">
        <v>228290.99</v>
      </c>
      <c r="J75" s="86">
        <v>0</v>
      </c>
      <c r="K75" s="130"/>
    </row>
    <row r="76" spans="1:11" s="4" customFormat="1" ht="33" customHeight="1">
      <c r="A76" s="59"/>
      <c r="B76" s="67"/>
      <c r="C76" s="68"/>
      <c r="D76" s="68"/>
      <c r="E76" s="68"/>
      <c r="F76" s="55"/>
      <c r="G76" s="68"/>
      <c r="H76" s="99" t="s">
        <v>18</v>
      </c>
      <c r="I76" s="86">
        <v>15980.36</v>
      </c>
      <c r="J76" s="86">
        <v>0</v>
      </c>
      <c r="K76" s="130"/>
    </row>
    <row r="77" spans="1:10" s="4" customFormat="1" ht="33" customHeight="1">
      <c r="A77" s="59"/>
      <c r="B77" s="69"/>
      <c r="C77" s="70"/>
      <c r="D77" s="70"/>
      <c r="E77" s="70"/>
      <c r="F77" s="57"/>
      <c r="G77" s="70"/>
      <c r="H77" s="64" t="s">
        <v>21</v>
      </c>
      <c r="I77" s="85">
        <v>244271.35</v>
      </c>
      <c r="J77" s="85">
        <v>0</v>
      </c>
    </row>
    <row r="78" spans="1:10" s="6" customFormat="1" ht="33" customHeight="1">
      <c r="A78" s="106" t="s">
        <v>87</v>
      </c>
      <c r="B78" s="106" t="s">
        <v>88</v>
      </c>
      <c r="C78" s="61" t="s">
        <v>89</v>
      </c>
      <c r="D78" s="106" t="s">
        <v>90</v>
      </c>
      <c r="E78" s="106" t="s">
        <v>14</v>
      </c>
      <c r="F78" s="205" t="s">
        <v>91</v>
      </c>
      <c r="G78" s="106" t="s">
        <v>92</v>
      </c>
      <c r="H78" s="106" t="s">
        <v>33</v>
      </c>
      <c r="I78" s="88">
        <v>12749486.33</v>
      </c>
      <c r="J78" s="90">
        <v>0</v>
      </c>
    </row>
    <row r="79" spans="1:10" s="7" customFormat="1" ht="33" customHeight="1">
      <c r="A79" s="107"/>
      <c r="B79" s="107"/>
      <c r="C79" s="61"/>
      <c r="D79" s="107"/>
      <c r="E79" s="107"/>
      <c r="F79" s="107"/>
      <c r="G79" s="107"/>
      <c r="H79" s="106" t="s">
        <v>19</v>
      </c>
      <c r="I79" s="88">
        <v>745626.42</v>
      </c>
      <c r="J79" s="90">
        <v>0</v>
      </c>
    </row>
    <row r="80" spans="1:10" s="6" customFormat="1" ht="33" customHeight="1">
      <c r="A80" s="106"/>
      <c r="B80" s="106"/>
      <c r="C80" s="61"/>
      <c r="D80" s="106"/>
      <c r="E80" s="106"/>
      <c r="F80" s="106"/>
      <c r="G80" s="106"/>
      <c r="H80" s="106" t="s">
        <v>18</v>
      </c>
      <c r="I80" s="88">
        <v>854351.29</v>
      </c>
      <c r="J80" s="90">
        <v>0</v>
      </c>
    </row>
    <row r="81" spans="1:10" s="6" customFormat="1" ht="33" customHeight="1">
      <c r="A81" s="106"/>
      <c r="B81" s="106"/>
      <c r="C81" s="61"/>
      <c r="D81" s="106"/>
      <c r="E81" s="106"/>
      <c r="F81" s="106"/>
      <c r="G81" s="106"/>
      <c r="H81" s="106" t="s">
        <v>20</v>
      </c>
      <c r="I81" s="88">
        <v>9262.6</v>
      </c>
      <c r="J81" s="90">
        <v>0</v>
      </c>
    </row>
    <row r="82" spans="1:10" s="6" customFormat="1" ht="33" customHeight="1">
      <c r="A82" s="106"/>
      <c r="B82" s="106"/>
      <c r="C82" s="61"/>
      <c r="D82" s="106"/>
      <c r="E82" s="106"/>
      <c r="F82" s="106"/>
      <c r="G82" s="106"/>
      <c r="H82" s="64" t="s">
        <v>21</v>
      </c>
      <c r="I82" s="89">
        <v>14358726.64</v>
      </c>
      <c r="J82" s="90">
        <v>0</v>
      </c>
    </row>
    <row r="83" spans="1:10" s="5" customFormat="1" ht="33" customHeight="1">
      <c r="A83" s="61" t="s">
        <v>93</v>
      </c>
      <c r="B83" s="206" t="s">
        <v>94</v>
      </c>
      <c r="C83" s="61" t="s">
        <v>95</v>
      </c>
      <c r="D83" s="61" t="s">
        <v>96</v>
      </c>
      <c r="E83" s="61" t="s">
        <v>14</v>
      </c>
      <c r="F83" s="207" t="s">
        <v>97</v>
      </c>
      <c r="G83" s="61" t="s">
        <v>98</v>
      </c>
      <c r="H83" s="106" t="s">
        <v>33</v>
      </c>
      <c r="I83" s="88">
        <v>11665244.38</v>
      </c>
      <c r="J83" s="90">
        <v>0</v>
      </c>
    </row>
    <row r="84" spans="1:10" s="5" customFormat="1" ht="33" customHeight="1">
      <c r="A84" s="61"/>
      <c r="B84" s="61"/>
      <c r="C84" s="61"/>
      <c r="D84" s="61"/>
      <c r="E84" s="61"/>
      <c r="F84" s="108"/>
      <c r="G84" s="61"/>
      <c r="H84" s="64" t="s">
        <v>21</v>
      </c>
      <c r="I84" s="89">
        <v>11665244.38</v>
      </c>
      <c r="J84" s="90">
        <v>0</v>
      </c>
    </row>
    <row r="85" spans="1:10" s="6" customFormat="1" ht="33" customHeight="1">
      <c r="A85" s="106" t="s">
        <v>99</v>
      </c>
      <c r="B85" s="106" t="s">
        <v>100</v>
      </c>
      <c r="C85" s="61" t="s">
        <v>101</v>
      </c>
      <c r="D85" s="106" t="s">
        <v>102</v>
      </c>
      <c r="E85" s="106" t="s">
        <v>14</v>
      </c>
      <c r="F85" s="205" t="s">
        <v>103</v>
      </c>
      <c r="G85" s="106" t="s">
        <v>104</v>
      </c>
      <c r="H85" s="106" t="s">
        <v>25</v>
      </c>
      <c r="I85" s="88">
        <v>1391684.04</v>
      </c>
      <c r="J85" s="90">
        <v>0</v>
      </c>
    </row>
    <row r="86" spans="1:10" s="6" customFormat="1" ht="33" customHeight="1">
      <c r="A86" s="106"/>
      <c r="B86" s="106"/>
      <c r="C86" s="61"/>
      <c r="D86" s="106"/>
      <c r="E86" s="106"/>
      <c r="F86" s="106"/>
      <c r="G86" s="106"/>
      <c r="H86" s="106" t="s">
        <v>32</v>
      </c>
      <c r="I86" s="88">
        <v>684147.15</v>
      </c>
      <c r="J86" s="90">
        <v>0</v>
      </c>
    </row>
    <row r="87" spans="1:10" s="6" customFormat="1" ht="33" customHeight="1">
      <c r="A87" s="106"/>
      <c r="B87" s="106"/>
      <c r="C87" s="61"/>
      <c r="D87" s="106"/>
      <c r="E87" s="106"/>
      <c r="F87" s="106"/>
      <c r="G87" s="106"/>
      <c r="H87" s="106" t="s">
        <v>33</v>
      </c>
      <c r="I87" s="88">
        <v>989726.84</v>
      </c>
      <c r="J87" s="90">
        <v>229062.5</v>
      </c>
    </row>
    <row r="88" spans="1:10" s="6" customFormat="1" ht="33" customHeight="1">
      <c r="A88" s="106"/>
      <c r="B88" s="106"/>
      <c r="C88" s="61"/>
      <c r="D88" s="106"/>
      <c r="E88" s="106"/>
      <c r="F88" s="106"/>
      <c r="G88" s="106"/>
      <c r="H88" s="106" t="s">
        <v>18</v>
      </c>
      <c r="I88" s="88">
        <v>215582.44</v>
      </c>
      <c r="J88" s="90">
        <v>0</v>
      </c>
    </row>
    <row r="89" spans="1:10" s="6" customFormat="1" ht="33" customHeight="1">
      <c r="A89" s="106"/>
      <c r="B89" s="106"/>
      <c r="C89" s="61"/>
      <c r="D89" s="106"/>
      <c r="E89" s="106"/>
      <c r="F89" s="106"/>
      <c r="G89" s="106"/>
      <c r="H89" s="106" t="s">
        <v>20</v>
      </c>
      <c r="I89" s="88">
        <v>23167.69</v>
      </c>
      <c r="J89" s="90">
        <v>0</v>
      </c>
    </row>
    <row r="90" spans="1:10" s="6" customFormat="1" ht="33" customHeight="1">
      <c r="A90" s="106"/>
      <c r="B90" s="106"/>
      <c r="C90" s="61"/>
      <c r="D90" s="106"/>
      <c r="E90" s="106"/>
      <c r="F90" s="106"/>
      <c r="G90" s="106"/>
      <c r="H90" s="106" t="s">
        <v>17</v>
      </c>
      <c r="I90" s="88">
        <v>1380609.19</v>
      </c>
      <c r="J90" s="90">
        <v>0</v>
      </c>
    </row>
    <row r="91" spans="1:10" s="6" customFormat="1" ht="33" customHeight="1">
      <c r="A91" s="106"/>
      <c r="B91" s="106"/>
      <c r="C91" s="61"/>
      <c r="D91" s="106"/>
      <c r="E91" s="106"/>
      <c r="F91" s="106"/>
      <c r="G91" s="106"/>
      <c r="H91" s="106" t="s">
        <v>105</v>
      </c>
      <c r="I91" s="88">
        <v>1010753.23</v>
      </c>
      <c r="J91" s="90">
        <v>0</v>
      </c>
    </row>
    <row r="92" spans="1:10" s="6" customFormat="1" ht="33" customHeight="1">
      <c r="A92" s="106"/>
      <c r="B92" s="106"/>
      <c r="C92" s="61"/>
      <c r="D92" s="106"/>
      <c r="E92" s="106"/>
      <c r="F92" s="106"/>
      <c r="G92" s="106"/>
      <c r="H92" s="64" t="s">
        <v>21</v>
      </c>
      <c r="I92" s="89">
        <v>5695670.58</v>
      </c>
      <c r="J92" s="131">
        <v>229062.5</v>
      </c>
    </row>
    <row r="93" spans="1:11" s="6" customFormat="1" ht="33" customHeight="1">
      <c r="A93" s="106" t="s">
        <v>106</v>
      </c>
      <c r="B93" s="205" t="s">
        <v>107</v>
      </c>
      <c r="C93" s="61" t="s">
        <v>108</v>
      </c>
      <c r="D93" s="106" t="s">
        <v>109</v>
      </c>
      <c r="E93" s="106" t="s">
        <v>14</v>
      </c>
      <c r="F93" s="205" t="s">
        <v>110</v>
      </c>
      <c r="G93" s="106" t="s">
        <v>111</v>
      </c>
      <c r="H93" s="106" t="s">
        <v>25</v>
      </c>
      <c r="I93" s="88">
        <v>5271529.04</v>
      </c>
      <c r="J93" s="132">
        <v>391021.28</v>
      </c>
      <c r="K93" s="133"/>
    </row>
    <row r="94" spans="1:11" s="6" customFormat="1" ht="33" customHeight="1">
      <c r="A94" s="106"/>
      <c r="B94" s="106"/>
      <c r="C94" s="61"/>
      <c r="D94" s="106"/>
      <c r="E94" s="106"/>
      <c r="F94" s="106"/>
      <c r="G94" s="106"/>
      <c r="H94" s="106" t="s">
        <v>18</v>
      </c>
      <c r="I94" s="88">
        <v>369007.03</v>
      </c>
      <c r="J94" s="132">
        <v>27371.49</v>
      </c>
      <c r="K94" s="133"/>
    </row>
    <row r="95" spans="1:11" s="6" customFormat="1" ht="33" customHeight="1">
      <c r="A95" s="106"/>
      <c r="B95" s="106"/>
      <c r="C95" s="61"/>
      <c r="D95" s="106"/>
      <c r="E95" s="106"/>
      <c r="F95" s="106"/>
      <c r="G95" s="106"/>
      <c r="H95" s="106" t="s">
        <v>20</v>
      </c>
      <c r="I95" s="88">
        <v>42684.9</v>
      </c>
      <c r="J95" s="132">
        <v>4105.7</v>
      </c>
      <c r="K95" s="133"/>
    </row>
    <row r="96" spans="1:11" s="6" customFormat="1" ht="33" customHeight="1">
      <c r="A96" s="106"/>
      <c r="B96" s="106"/>
      <c r="C96" s="61"/>
      <c r="D96" s="106"/>
      <c r="E96" s="106"/>
      <c r="F96" s="106"/>
      <c r="G96" s="106"/>
      <c r="H96" s="106" t="s">
        <v>16</v>
      </c>
      <c r="I96" s="88">
        <v>347706.04</v>
      </c>
      <c r="J96" s="132">
        <v>0</v>
      </c>
      <c r="K96" s="133"/>
    </row>
    <row r="97" spans="1:11" s="6" customFormat="1" ht="33" customHeight="1">
      <c r="A97" s="106"/>
      <c r="B97" s="106"/>
      <c r="C97" s="61"/>
      <c r="D97" s="106"/>
      <c r="E97" s="106"/>
      <c r="F97" s="106"/>
      <c r="G97" s="106"/>
      <c r="H97" s="106" t="s">
        <v>17</v>
      </c>
      <c r="I97" s="88">
        <v>1583340.57</v>
      </c>
      <c r="J97" s="132">
        <v>156408.51</v>
      </c>
      <c r="K97" s="133"/>
    </row>
    <row r="98" spans="1:11" s="6" customFormat="1" ht="33" customHeight="1">
      <c r="A98" s="106"/>
      <c r="B98" s="106"/>
      <c r="C98" s="61"/>
      <c r="D98" s="106"/>
      <c r="E98" s="106"/>
      <c r="F98" s="106"/>
      <c r="G98" s="106"/>
      <c r="H98" s="64" t="s">
        <v>21</v>
      </c>
      <c r="I98" s="89">
        <v>7614267.58</v>
      </c>
      <c r="J98" s="131">
        <v>578906.98</v>
      </c>
      <c r="K98" s="133"/>
    </row>
    <row r="99" spans="1:10" s="6" customFormat="1" ht="33" customHeight="1">
      <c r="A99" s="109" t="s">
        <v>112</v>
      </c>
      <c r="B99" s="110" t="s">
        <v>113</v>
      </c>
      <c r="C99" s="111" t="s">
        <v>114</v>
      </c>
      <c r="D99" s="110" t="s">
        <v>115</v>
      </c>
      <c r="E99" s="110" t="s">
        <v>14</v>
      </c>
      <c r="F99" s="110" t="s">
        <v>116</v>
      </c>
      <c r="G99" s="112" t="s">
        <v>117</v>
      </c>
      <c r="H99" s="106" t="s">
        <v>25</v>
      </c>
      <c r="I99" s="88">
        <v>6451998.24</v>
      </c>
      <c r="J99" s="132">
        <v>2554784.75</v>
      </c>
    </row>
    <row r="100" spans="1:10" s="6" customFormat="1" ht="33" customHeight="1">
      <c r="A100" s="112"/>
      <c r="B100" s="106"/>
      <c r="C100" s="113"/>
      <c r="D100" s="106"/>
      <c r="E100" s="106"/>
      <c r="F100" s="106"/>
      <c r="G100" s="112"/>
      <c r="H100" s="106" t="s">
        <v>18</v>
      </c>
      <c r="I100" s="88">
        <v>255123.69</v>
      </c>
      <c r="J100" s="132">
        <v>178834.94</v>
      </c>
    </row>
    <row r="101" spans="1:10" s="5" customFormat="1" ht="33" customHeight="1">
      <c r="A101" s="112"/>
      <c r="B101" s="106"/>
      <c r="C101" s="113"/>
      <c r="D101" s="106"/>
      <c r="E101" s="106"/>
      <c r="F101" s="106"/>
      <c r="G101" s="112"/>
      <c r="H101" s="106" t="s">
        <v>20</v>
      </c>
      <c r="I101" s="88">
        <v>21427.6</v>
      </c>
      <c r="J101" s="132">
        <v>1167.4</v>
      </c>
    </row>
    <row r="102" spans="1:10" s="5" customFormat="1" ht="33" customHeight="1">
      <c r="A102" s="112"/>
      <c r="B102" s="106"/>
      <c r="C102" s="113"/>
      <c r="D102" s="106"/>
      <c r="E102" s="106"/>
      <c r="F102" s="106"/>
      <c r="G102" s="112"/>
      <c r="H102" s="106" t="s">
        <v>17</v>
      </c>
      <c r="I102" s="88">
        <v>5332203.66</v>
      </c>
      <c r="J102" s="132">
        <v>1543735.81</v>
      </c>
    </row>
    <row r="103" spans="1:10" s="5" customFormat="1" ht="33" customHeight="1">
      <c r="A103" s="112"/>
      <c r="B103" s="106"/>
      <c r="C103" s="113"/>
      <c r="D103" s="106"/>
      <c r="E103" s="106"/>
      <c r="F103" s="106"/>
      <c r="G103" s="112"/>
      <c r="H103" s="64" t="s">
        <v>21</v>
      </c>
      <c r="I103" s="89">
        <v>12060753.19</v>
      </c>
      <c r="J103" s="131">
        <v>4278522.9</v>
      </c>
    </row>
    <row r="104" spans="1:10" s="6" customFormat="1" ht="33" customHeight="1">
      <c r="A104" s="114">
        <v>19</v>
      </c>
      <c r="B104" s="106" t="s">
        <v>118</v>
      </c>
      <c r="C104" s="61" t="s">
        <v>119</v>
      </c>
      <c r="D104" s="106" t="s">
        <v>120</v>
      </c>
      <c r="E104" s="114" t="s">
        <v>14</v>
      </c>
      <c r="F104" s="106" t="s">
        <v>121</v>
      </c>
      <c r="G104" s="106" t="s">
        <v>122</v>
      </c>
      <c r="H104" s="106" t="s">
        <v>34</v>
      </c>
      <c r="I104" s="88">
        <v>1813232.46</v>
      </c>
      <c r="J104" s="90">
        <v>0</v>
      </c>
    </row>
    <row r="105" spans="1:10" s="6" customFormat="1" ht="33" customHeight="1">
      <c r="A105" s="114"/>
      <c r="B105" s="106"/>
      <c r="C105" s="61"/>
      <c r="D105" s="106"/>
      <c r="E105" s="114"/>
      <c r="F105" s="106"/>
      <c r="G105" s="106"/>
      <c r="H105" s="106" t="s">
        <v>16</v>
      </c>
      <c r="I105" s="88">
        <v>10012824</v>
      </c>
      <c r="J105" s="90">
        <v>0</v>
      </c>
    </row>
    <row r="106" spans="1:10" s="6" customFormat="1" ht="33" customHeight="1">
      <c r="A106" s="114"/>
      <c r="B106" s="106"/>
      <c r="C106" s="61"/>
      <c r="D106" s="106"/>
      <c r="E106" s="114"/>
      <c r="F106" s="106"/>
      <c r="G106" s="106"/>
      <c r="H106" s="64" t="s">
        <v>21</v>
      </c>
      <c r="I106" s="89">
        <f>I104+I105</f>
        <v>11826056.46</v>
      </c>
      <c r="J106" s="134">
        <f>J105+J104</f>
        <v>0</v>
      </c>
    </row>
    <row r="107" spans="1:10" s="8" customFormat="1" ht="33" customHeight="1">
      <c r="A107" s="114">
        <v>20</v>
      </c>
      <c r="B107" s="114" t="s">
        <v>123</v>
      </c>
      <c r="C107" s="113" t="s">
        <v>124</v>
      </c>
      <c r="D107" s="114" t="s">
        <v>96</v>
      </c>
      <c r="E107" s="114" t="s">
        <v>14</v>
      </c>
      <c r="F107" s="208" t="s">
        <v>97</v>
      </c>
      <c r="G107" s="115" t="s">
        <v>125</v>
      </c>
      <c r="H107" s="114" t="s">
        <v>33</v>
      </c>
      <c r="I107" s="88">
        <v>11665244.38</v>
      </c>
      <c r="J107" s="90">
        <v>0</v>
      </c>
    </row>
    <row r="108" spans="1:10" s="8" customFormat="1" ht="33" customHeight="1">
      <c r="A108" s="114"/>
      <c r="B108" s="114"/>
      <c r="C108" s="113"/>
      <c r="D108" s="114"/>
      <c r="E108" s="114"/>
      <c r="F108" s="114"/>
      <c r="G108" s="115"/>
      <c r="H108" s="64" t="s">
        <v>21</v>
      </c>
      <c r="I108" s="131">
        <f>I107</f>
        <v>11665244.38</v>
      </c>
      <c r="J108" s="134">
        <v>0</v>
      </c>
    </row>
    <row r="109" spans="1:10" s="6" customFormat="1" ht="33" customHeight="1">
      <c r="A109" s="115">
        <v>21</v>
      </c>
      <c r="B109" s="114" t="s">
        <v>126</v>
      </c>
      <c r="C109" s="108" t="s">
        <v>127</v>
      </c>
      <c r="D109" s="114" t="s">
        <v>128</v>
      </c>
      <c r="E109" s="114" t="s">
        <v>129</v>
      </c>
      <c r="F109" s="106" t="s">
        <v>130</v>
      </c>
      <c r="G109" s="114" t="s">
        <v>131</v>
      </c>
      <c r="H109" s="114" t="s">
        <v>16</v>
      </c>
      <c r="I109" s="88">
        <v>3566112</v>
      </c>
      <c r="J109" s="90">
        <v>0</v>
      </c>
    </row>
    <row r="110" spans="1:10" s="6" customFormat="1" ht="33" customHeight="1">
      <c r="A110" s="115"/>
      <c r="B110" s="114"/>
      <c r="C110" s="108"/>
      <c r="D110" s="114"/>
      <c r="E110" s="114"/>
      <c r="F110" s="106"/>
      <c r="G110" s="114"/>
      <c r="H110" s="64" t="s">
        <v>21</v>
      </c>
      <c r="I110" s="89">
        <v>3566112</v>
      </c>
      <c r="J110" s="134">
        <v>0</v>
      </c>
    </row>
    <row r="111" spans="1:10" s="6" customFormat="1" ht="33" customHeight="1">
      <c r="A111" s="115">
        <v>22</v>
      </c>
      <c r="B111" s="116" t="s">
        <v>132</v>
      </c>
      <c r="C111" s="108" t="s">
        <v>133</v>
      </c>
      <c r="D111" s="114" t="s">
        <v>134</v>
      </c>
      <c r="E111" s="114" t="s">
        <v>14</v>
      </c>
      <c r="F111" s="106" t="s">
        <v>135</v>
      </c>
      <c r="G111" s="114" t="s">
        <v>136</v>
      </c>
      <c r="H111" s="114" t="s">
        <v>16</v>
      </c>
      <c r="I111" s="88">
        <v>3405100</v>
      </c>
      <c r="J111" s="90">
        <v>0</v>
      </c>
    </row>
    <row r="112" spans="1:10" s="6" customFormat="1" ht="33" customHeight="1">
      <c r="A112" s="115"/>
      <c r="B112" s="116"/>
      <c r="C112" s="108"/>
      <c r="D112" s="114"/>
      <c r="E112" s="114"/>
      <c r="F112" s="106"/>
      <c r="G112" s="114"/>
      <c r="H112" s="64" t="s">
        <v>21</v>
      </c>
      <c r="I112" s="89">
        <v>3405100</v>
      </c>
      <c r="J112" s="134">
        <v>0</v>
      </c>
    </row>
    <row r="113" spans="1:10" s="5" customFormat="1" ht="33" customHeight="1">
      <c r="A113" s="61" t="s">
        <v>137</v>
      </c>
      <c r="B113" s="61" t="s">
        <v>138</v>
      </c>
      <c r="C113" s="61" t="s">
        <v>139</v>
      </c>
      <c r="D113" s="61" t="s">
        <v>140</v>
      </c>
      <c r="E113" s="61" t="s">
        <v>14</v>
      </c>
      <c r="F113" s="61" t="s">
        <v>141</v>
      </c>
      <c r="G113" s="61" t="s">
        <v>142</v>
      </c>
      <c r="H113" s="106" t="s">
        <v>25</v>
      </c>
      <c r="I113" s="88">
        <v>244097.26</v>
      </c>
      <c r="J113" s="90">
        <v>244097.26</v>
      </c>
    </row>
    <row r="114" spans="1:10" s="5" customFormat="1" ht="33" customHeight="1">
      <c r="A114" s="61"/>
      <c r="B114" s="61"/>
      <c r="C114" s="61"/>
      <c r="D114" s="61"/>
      <c r="E114" s="61"/>
      <c r="F114" s="61"/>
      <c r="G114" s="61"/>
      <c r="H114" s="106" t="s">
        <v>18</v>
      </c>
      <c r="I114" s="88">
        <v>17086.8</v>
      </c>
      <c r="J114" s="90">
        <v>17086.8</v>
      </c>
    </row>
    <row r="115" spans="1:10" s="5" customFormat="1" ht="33" customHeight="1">
      <c r="A115" s="61"/>
      <c r="B115" s="61"/>
      <c r="C115" s="61"/>
      <c r="D115" s="61"/>
      <c r="E115" s="61"/>
      <c r="F115" s="61"/>
      <c r="G115" s="61"/>
      <c r="H115" s="64" t="s">
        <v>21</v>
      </c>
      <c r="I115" s="89">
        <v>261184.06</v>
      </c>
      <c r="J115" s="131">
        <v>261184.06</v>
      </c>
    </row>
    <row r="116" spans="1:10" s="5" customFormat="1" ht="33" customHeight="1">
      <c r="A116" s="61" t="s">
        <v>143</v>
      </c>
      <c r="B116" s="61" t="s">
        <v>144</v>
      </c>
      <c r="C116" s="61" t="s">
        <v>145</v>
      </c>
      <c r="D116" s="61" t="s">
        <v>146</v>
      </c>
      <c r="E116" s="61" t="s">
        <v>14</v>
      </c>
      <c r="F116" s="61" t="s">
        <v>147</v>
      </c>
      <c r="G116" s="61" t="s">
        <v>148</v>
      </c>
      <c r="H116" s="61" t="s">
        <v>25</v>
      </c>
      <c r="I116" s="88">
        <v>67465.8</v>
      </c>
      <c r="J116" s="90">
        <v>0</v>
      </c>
    </row>
    <row r="117" spans="1:10" s="5" customFormat="1" ht="33" customHeight="1">
      <c r="A117" s="61"/>
      <c r="B117" s="61"/>
      <c r="C117" s="61"/>
      <c r="D117" s="61"/>
      <c r="E117" s="61"/>
      <c r="F117" s="61"/>
      <c r="G117" s="61"/>
      <c r="H117" s="61" t="s">
        <v>19</v>
      </c>
      <c r="I117" s="88">
        <v>40893.29</v>
      </c>
      <c r="J117" s="90">
        <v>0</v>
      </c>
    </row>
    <row r="118" spans="1:10" s="5" customFormat="1" ht="33" customHeight="1">
      <c r="A118" s="61"/>
      <c r="B118" s="61"/>
      <c r="C118" s="61"/>
      <c r="D118" s="61"/>
      <c r="E118" s="61"/>
      <c r="F118" s="61"/>
      <c r="G118" s="61"/>
      <c r="H118" s="61" t="s">
        <v>18</v>
      </c>
      <c r="I118" s="88">
        <v>3443.68</v>
      </c>
      <c r="J118" s="90">
        <v>0</v>
      </c>
    </row>
    <row r="119" spans="1:10" s="5" customFormat="1" ht="33" customHeight="1">
      <c r="A119" s="61"/>
      <c r="B119" s="61"/>
      <c r="C119" s="61"/>
      <c r="D119" s="61"/>
      <c r="E119" s="61"/>
      <c r="F119" s="61"/>
      <c r="G119" s="61"/>
      <c r="H119" s="64" t="s">
        <v>21</v>
      </c>
      <c r="I119" s="89">
        <v>111802.77</v>
      </c>
      <c r="J119" s="134">
        <v>0</v>
      </c>
    </row>
    <row r="120" spans="1:13" s="9" customFormat="1" ht="33" customHeight="1">
      <c r="A120" s="117">
        <v>25</v>
      </c>
      <c r="B120" s="118" t="s">
        <v>149</v>
      </c>
      <c r="C120" s="119" t="s">
        <v>150</v>
      </c>
      <c r="D120" s="120" t="s">
        <v>96</v>
      </c>
      <c r="E120" s="120" t="s">
        <v>14</v>
      </c>
      <c r="F120" s="120" t="s">
        <v>97</v>
      </c>
      <c r="G120" s="120" t="s">
        <v>151</v>
      </c>
      <c r="H120" s="121" t="s">
        <v>32</v>
      </c>
      <c r="I120" s="90">
        <v>5424069.17</v>
      </c>
      <c r="J120" s="90">
        <v>0</v>
      </c>
      <c r="L120" s="135"/>
      <c r="M120" s="136"/>
    </row>
    <row r="121" spans="1:13" s="9" customFormat="1" ht="33" customHeight="1">
      <c r="A121" s="122"/>
      <c r="B121" s="118"/>
      <c r="C121" s="119"/>
      <c r="D121" s="120"/>
      <c r="E121" s="120"/>
      <c r="F121" s="120"/>
      <c r="G121" s="120"/>
      <c r="H121" s="121" t="s">
        <v>33</v>
      </c>
      <c r="I121" s="90">
        <v>4469273.05</v>
      </c>
      <c r="J121" s="90">
        <v>0</v>
      </c>
      <c r="L121" s="135"/>
      <c r="M121" s="136"/>
    </row>
    <row r="122" spans="1:13" s="9" customFormat="1" ht="33" customHeight="1">
      <c r="A122" s="122"/>
      <c r="B122" s="118"/>
      <c r="C122" s="119"/>
      <c r="D122" s="120"/>
      <c r="E122" s="120"/>
      <c r="F122" s="120"/>
      <c r="G122" s="120"/>
      <c r="H122" s="121" t="s">
        <v>18</v>
      </c>
      <c r="I122" s="90">
        <v>523688.12</v>
      </c>
      <c r="J122" s="90">
        <v>0</v>
      </c>
      <c r="L122" s="135"/>
      <c r="M122" s="137"/>
    </row>
    <row r="123" spans="1:13" s="9" customFormat="1" ht="33" customHeight="1">
      <c r="A123" s="122"/>
      <c r="B123" s="118"/>
      <c r="C123" s="119"/>
      <c r="D123" s="120"/>
      <c r="E123" s="120"/>
      <c r="F123" s="120"/>
      <c r="G123" s="120"/>
      <c r="H123" s="121" t="s">
        <v>34</v>
      </c>
      <c r="I123" s="90">
        <v>74509.7</v>
      </c>
      <c r="J123" s="90">
        <v>0</v>
      </c>
      <c r="L123" s="135"/>
      <c r="M123" s="137"/>
    </row>
    <row r="124" spans="1:13" s="9" customFormat="1" ht="33" customHeight="1">
      <c r="A124" s="122"/>
      <c r="B124" s="118"/>
      <c r="C124" s="119"/>
      <c r="D124" s="120"/>
      <c r="E124" s="120"/>
      <c r="F124" s="120"/>
      <c r="G124" s="120"/>
      <c r="H124" s="121" t="s">
        <v>20</v>
      </c>
      <c r="I124" s="90">
        <v>30060.2</v>
      </c>
      <c r="J124" s="90">
        <v>0</v>
      </c>
      <c r="L124" s="135"/>
      <c r="M124" s="137"/>
    </row>
    <row r="125" spans="1:13" s="9" customFormat="1" ht="33" customHeight="1">
      <c r="A125" s="122"/>
      <c r="B125" s="118"/>
      <c r="C125" s="119"/>
      <c r="D125" s="120"/>
      <c r="E125" s="120"/>
      <c r="F125" s="120"/>
      <c r="G125" s="120"/>
      <c r="H125" s="121" t="s">
        <v>16</v>
      </c>
      <c r="I125" s="90">
        <v>916543.98</v>
      </c>
      <c r="J125" s="90">
        <v>0</v>
      </c>
      <c r="L125" s="135"/>
      <c r="M125" s="137"/>
    </row>
    <row r="126" spans="1:13" s="9" customFormat="1" ht="33" customHeight="1">
      <c r="A126" s="122"/>
      <c r="B126" s="118"/>
      <c r="C126" s="119"/>
      <c r="D126" s="120"/>
      <c r="E126" s="120"/>
      <c r="F126" s="120"/>
      <c r="G126" s="120"/>
      <c r="H126" s="118" t="s">
        <v>17</v>
      </c>
      <c r="I126" s="90">
        <v>4744775.5</v>
      </c>
      <c r="J126" s="90">
        <v>0</v>
      </c>
      <c r="L126" s="135"/>
      <c r="M126" s="136"/>
    </row>
    <row r="127" spans="1:13" s="9" customFormat="1" ht="33" customHeight="1">
      <c r="A127" s="122"/>
      <c r="B127" s="118"/>
      <c r="C127" s="119"/>
      <c r="D127" s="120"/>
      <c r="E127" s="120"/>
      <c r="F127" s="120"/>
      <c r="G127" s="123"/>
      <c r="H127" s="64" t="s">
        <v>21</v>
      </c>
      <c r="I127" s="134">
        <v>16182919.72</v>
      </c>
      <c r="J127" s="138">
        <v>0</v>
      </c>
      <c r="L127" s="135"/>
      <c r="M127" s="136"/>
    </row>
    <row r="128" spans="1:13" s="9" customFormat="1" ht="33" customHeight="1">
      <c r="A128" s="124" t="s">
        <v>152</v>
      </c>
      <c r="B128" s="124" t="s">
        <v>153</v>
      </c>
      <c r="C128" s="125" t="s">
        <v>154</v>
      </c>
      <c r="D128" s="124" t="s">
        <v>155</v>
      </c>
      <c r="E128" s="126" t="s">
        <v>14</v>
      </c>
      <c r="F128" s="127" t="s">
        <v>156</v>
      </c>
      <c r="G128" s="128" t="s">
        <v>157</v>
      </c>
      <c r="H128" s="53" t="s">
        <v>18</v>
      </c>
      <c r="I128" s="88">
        <v>838513.1</v>
      </c>
      <c r="J128" s="90">
        <v>0</v>
      </c>
      <c r="L128" s="135"/>
      <c r="M128" s="139"/>
    </row>
    <row r="129" spans="1:13" s="9" customFormat="1" ht="33" customHeight="1">
      <c r="A129" s="124"/>
      <c r="B129" s="124"/>
      <c r="C129" s="125"/>
      <c r="D129" s="124"/>
      <c r="E129" s="126"/>
      <c r="F129" s="127"/>
      <c r="G129" s="128"/>
      <c r="H129" s="140" t="s">
        <v>16</v>
      </c>
      <c r="I129" s="88">
        <v>1870196.64</v>
      </c>
      <c r="J129" s="90">
        <v>0</v>
      </c>
      <c r="L129" s="135"/>
      <c r="M129" s="139"/>
    </row>
    <row r="130" spans="1:13" s="9" customFormat="1" ht="33" customHeight="1">
      <c r="A130" s="124"/>
      <c r="B130" s="124"/>
      <c r="C130" s="125"/>
      <c r="D130" s="124"/>
      <c r="E130" s="126"/>
      <c r="F130" s="127"/>
      <c r="G130" s="128"/>
      <c r="H130" s="140" t="s">
        <v>34</v>
      </c>
      <c r="I130" s="88">
        <v>858476.47</v>
      </c>
      <c r="J130" s="90">
        <v>0</v>
      </c>
      <c r="L130" s="135"/>
      <c r="M130" s="139"/>
    </row>
    <row r="131" spans="1:13" s="9" customFormat="1" ht="33" customHeight="1">
      <c r="A131" s="124"/>
      <c r="B131" s="124"/>
      <c r="C131" s="125"/>
      <c r="D131" s="124"/>
      <c r="E131" s="126"/>
      <c r="F131" s="127"/>
      <c r="G131" s="128"/>
      <c r="H131" s="140" t="s">
        <v>19</v>
      </c>
      <c r="I131" s="88">
        <v>160332.78</v>
      </c>
      <c r="J131" s="90">
        <v>0</v>
      </c>
      <c r="M131" s="139"/>
    </row>
    <row r="132" spans="1:13" s="9" customFormat="1" ht="33" customHeight="1">
      <c r="A132" s="124"/>
      <c r="B132" s="124"/>
      <c r="C132" s="125"/>
      <c r="D132" s="124"/>
      <c r="E132" s="126"/>
      <c r="F132" s="127"/>
      <c r="G132" s="128"/>
      <c r="H132" s="140" t="s">
        <v>33</v>
      </c>
      <c r="I132" s="88">
        <v>549001.39</v>
      </c>
      <c r="J132" s="90">
        <v>0</v>
      </c>
      <c r="M132" s="139"/>
    </row>
    <row r="133" spans="1:13" s="9" customFormat="1" ht="33" customHeight="1">
      <c r="A133" s="124"/>
      <c r="B133" s="124"/>
      <c r="C133" s="125"/>
      <c r="D133" s="124"/>
      <c r="E133" s="126"/>
      <c r="F133" s="127"/>
      <c r="G133" s="128"/>
      <c r="H133" s="140" t="s">
        <v>20</v>
      </c>
      <c r="I133" s="88">
        <v>142318.62</v>
      </c>
      <c r="J133" s="90">
        <v>0</v>
      </c>
      <c r="M133" s="139"/>
    </row>
    <row r="134" spans="1:13" s="9" customFormat="1" ht="33" customHeight="1">
      <c r="A134" s="124"/>
      <c r="B134" s="124"/>
      <c r="C134" s="125"/>
      <c r="D134" s="124"/>
      <c r="E134" s="126"/>
      <c r="F134" s="127"/>
      <c r="G134" s="127"/>
      <c r="H134" s="64" t="s">
        <v>21</v>
      </c>
      <c r="I134" s="134">
        <v>4418839</v>
      </c>
      <c r="J134" s="161">
        <v>0</v>
      </c>
      <c r="M134" s="139"/>
    </row>
    <row r="135" spans="1:13" s="3" customFormat="1" ht="33" customHeight="1">
      <c r="A135" s="108">
        <v>27</v>
      </c>
      <c r="B135" s="113" t="s">
        <v>158</v>
      </c>
      <c r="C135" s="113" t="s">
        <v>159</v>
      </c>
      <c r="D135" s="108" t="s">
        <v>160</v>
      </c>
      <c r="E135" s="113" t="s">
        <v>14</v>
      </c>
      <c r="F135" s="113" t="s">
        <v>161</v>
      </c>
      <c r="G135" s="113" t="s">
        <v>162</v>
      </c>
      <c r="H135" s="108" t="s">
        <v>18</v>
      </c>
      <c r="I135" s="90">
        <v>81891.83</v>
      </c>
      <c r="J135" s="90">
        <v>1063.07000000002</v>
      </c>
      <c r="K135" s="162"/>
      <c r="L135" s="163"/>
      <c r="M135" s="139"/>
    </row>
    <row r="136" spans="1:13" s="3" customFormat="1" ht="33" customHeight="1">
      <c r="A136" s="108"/>
      <c r="B136" s="113"/>
      <c r="C136" s="113"/>
      <c r="D136" s="108"/>
      <c r="E136" s="113"/>
      <c r="F136" s="113"/>
      <c r="G136" s="113"/>
      <c r="H136" s="108" t="s">
        <v>17</v>
      </c>
      <c r="I136" s="90">
        <v>949412.07</v>
      </c>
      <c r="J136" s="90">
        <v>6074.69999999984</v>
      </c>
      <c r="K136" s="162"/>
      <c r="L136" s="163"/>
      <c r="M136" s="139"/>
    </row>
    <row r="137" spans="1:13" s="3" customFormat="1" ht="33" customHeight="1">
      <c r="A137" s="108"/>
      <c r="B137" s="113"/>
      <c r="C137" s="113"/>
      <c r="D137" s="108"/>
      <c r="E137" s="113"/>
      <c r="F137" s="113"/>
      <c r="G137" s="113"/>
      <c r="H137" s="108" t="s">
        <v>20</v>
      </c>
      <c r="I137" s="90">
        <v>2140.8</v>
      </c>
      <c r="J137" s="90">
        <v>151.9</v>
      </c>
      <c r="K137" s="162"/>
      <c r="L137" s="163"/>
      <c r="M137" s="139"/>
    </row>
    <row r="138" spans="1:13" s="3" customFormat="1" ht="33" customHeight="1">
      <c r="A138" s="108"/>
      <c r="B138" s="113"/>
      <c r="C138" s="113"/>
      <c r="D138" s="108"/>
      <c r="E138" s="113"/>
      <c r="F138" s="113"/>
      <c r="G138" s="113"/>
      <c r="H138" s="108" t="s">
        <v>25</v>
      </c>
      <c r="I138" s="90">
        <v>395061.65</v>
      </c>
      <c r="J138" s="90">
        <v>15186.76</v>
      </c>
      <c r="K138" s="162"/>
      <c r="L138" s="163"/>
      <c r="M138" s="164"/>
    </row>
    <row r="139" spans="1:13" s="3" customFormat="1" ht="33" customHeight="1">
      <c r="A139" s="108"/>
      <c r="B139" s="113"/>
      <c r="C139" s="113"/>
      <c r="D139" s="108"/>
      <c r="E139" s="113"/>
      <c r="F139" s="113"/>
      <c r="G139" s="113"/>
      <c r="H139" s="108" t="s">
        <v>34</v>
      </c>
      <c r="I139" s="90">
        <v>1680</v>
      </c>
      <c r="J139" s="90">
        <v>0</v>
      </c>
      <c r="K139" s="162"/>
      <c r="L139" s="163"/>
      <c r="M139" s="5"/>
    </row>
    <row r="140" spans="1:13" s="3" customFormat="1" ht="33" customHeight="1">
      <c r="A140" s="108"/>
      <c r="B140" s="113"/>
      <c r="C140" s="113"/>
      <c r="D140" s="108"/>
      <c r="E140" s="113"/>
      <c r="F140" s="113"/>
      <c r="G140" s="113"/>
      <c r="H140" s="108" t="s">
        <v>16</v>
      </c>
      <c r="I140" s="90">
        <v>613522.34</v>
      </c>
      <c r="J140" s="90">
        <v>0</v>
      </c>
      <c r="K140" s="162"/>
      <c r="L140" s="163"/>
      <c r="M140" s="5"/>
    </row>
    <row r="141" spans="1:13" s="3" customFormat="1" ht="33" customHeight="1">
      <c r="A141" s="108"/>
      <c r="B141" s="113"/>
      <c r="C141" s="113"/>
      <c r="D141" s="108"/>
      <c r="E141" s="113"/>
      <c r="F141" s="113"/>
      <c r="G141" s="113"/>
      <c r="H141" s="64" t="s">
        <v>21</v>
      </c>
      <c r="I141" s="134">
        <f>SUM(I135:I140)</f>
        <v>2043708.69</v>
      </c>
      <c r="J141" s="89">
        <f>SUM(J135:J140)</f>
        <v>22476.4299999999</v>
      </c>
      <c r="K141" s="162"/>
      <c r="L141" s="163"/>
      <c r="M141" s="5"/>
    </row>
    <row r="142" spans="1:256" s="4" customFormat="1" ht="33" customHeight="1">
      <c r="A142" s="47">
        <v>28</v>
      </c>
      <c r="B142" s="141" t="s">
        <v>163</v>
      </c>
      <c r="C142" s="53" t="s">
        <v>164</v>
      </c>
      <c r="D142" s="47" t="s">
        <v>165</v>
      </c>
      <c r="E142" s="47" t="s">
        <v>14</v>
      </c>
      <c r="F142" s="114" t="s">
        <v>166</v>
      </c>
      <c r="G142" s="47" t="s">
        <v>167</v>
      </c>
      <c r="H142" s="108" t="s">
        <v>25</v>
      </c>
      <c r="I142" s="90">
        <v>2093028.82</v>
      </c>
      <c r="J142" s="88">
        <v>2093028.82</v>
      </c>
      <c r="K142" s="9"/>
      <c r="L142" s="163"/>
      <c r="M142" s="136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4" customFormat="1" ht="33" customHeight="1">
      <c r="A143" s="47"/>
      <c r="B143" s="142"/>
      <c r="C143" s="53"/>
      <c r="D143" s="47"/>
      <c r="E143" s="47"/>
      <c r="F143" s="47"/>
      <c r="G143" s="47"/>
      <c r="H143" s="64" t="s">
        <v>21</v>
      </c>
      <c r="I143" s="134">
        <v>2093028.82</v>
      </c>
      <c r="J143" s="89">
        <v>2093028.82</v>
      </c>
      <c r="K143" s="9"/>
      <c r="L143" s="9"/>
      <c r="M143" s="136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13" s="6" customFormat="1" ht="33" customHeight="1">
      <c r="A144" s="108">
        <v>29</v>
      </c>
      <c r="B144" s="143" t="s">
        <v>168</v>
      </c>
      <c r="C144" s="61" t="s">
        <v>169</v>
      </c>
      <c r="D144" s="61" t="s">
        <v>170</v>
      </c>
      <c r="E144" s="61" t="s">
        <v>14</v>
      </c>
      <c r="F144" s="61" t="s">
        <v>171</v>
      </c>
      <c r="G144" s="61" t="s">
        <v>172</v>
      </c>
      <c r="H144" s="61" t="s">
        <v>32</v>
      </c>
      <c r="I144" s="88">
        <v>4631794.28</v>
      </c>
      <c r="J144" s="88">
        <v>0</v>
      </c>
      <c r="M144" s="165"/>
    </row>
    <row r="145" spans="1:13" s="6" customFormat="1" ht="33" customHeight="1">
      <c r="A145" s="108"/>
      <c r="B145" s="143"/>
      <c r="C145" s="61"/>
      <c r="D145" s="61"/>
      <c r="E145" s="61"/>
      <c r="F145" s="61"/>
      <c r="G145" s="61"/>
      <c r="H145" s="61" t="s">
        <v>18</v>
      </c>
      <c r="I145" s="88">
        <v>436452.53</v>
      </c>
      <c r="J145" s="88">
        <v>0</v>
      </c>
      <c r="M145" s="165"/>
    </row>
    <row r="146" spans="1:13" s="6" customFormat="1" ht="33" customHeight="1">
      <c r="A146" s="108"/>
      <c r="B146" s="143"/>
      <c r="C146" s="61"/>
      <c r="D146" s="61"/>
      <c r="E146" s="61"/>
      <c r="F146" s="61"/>
      <c r="G146" s="61"/>
      <c r="H146" s="61" t="s">
        <v>20</v>
      </c>
      <c r="I146" s="88">
        <v>63850.34</v>
      </c>
      <c r="J146" s="88">
        <v>0</v>
      </c>
      <c r="M146" s="165"/>
    </row>
    <row r="147" spans="1:13" s="6" customFormat="1" ht="33" customHeight="1">
      <c r="A147" s="108"/>
      <c r="B147" s="143"/>
      <c r="C147" s="61"/>
      <c r="D147" s="61"/>
      <c r="E147" s="61"/>
      <c r="F147" s="61"/>
      <c r="G147" s="61"/>
      <c r="H147" s="61" t="s">
        <v>16</v>
      </c>
      <c r="I147" s="166">
        <v>188838.24</v>
      </c>
      <c r="J147" s="88">
        <v>0</v>
      </c>
      <c r="M147" s="165"/>
    </row>
    <row r="148" spans="1:13" s="6" customFormat="1" ht="33" customHeight="1">
      <c r="A148" s="108"/>
      <c r="B148" s="143"/>
      <c r="C148" s="61"/>
      <c r="D148" s="61"/>
      <c r="E148" s="61"/>
      <c r="F148" s="61"/>
      <c r="G148" s="61"/>
      <c r="H148" s="61" t="s">
        <v>17</v>
      </c>
      <c r="I148" s="88">
        <v>2575247.63</v>
      </c>
      <c r="J148" s="88">
        <v>0</v>
      </c>
      <c r="M148" s="165"/>
    </row>
    <row r="149" spans="1:13" s="6" customFormat="1" ht="33" customHeight="1">
      <c r="A149" s="144"/>
      <c r="B149" s="145"/>
      <c r="C149" s="146"/>
      <c r="D149" s="146"/>
      <c r="E149" s="146"/>
      <c r="F149" s="146"/>
      <c r="G149" s="146"/>
      <c r="H149" s="64" t="s">
        <v>21</v>
      </c>
      <c r="I149" s="89">
        <v>7896183.02</v>
      </c>
      <c r="J149" s="89">
        <v>0</v>
      </c>
      <c r="M149" s="165"/>
    </row>
    <row r="150" spans="1:13" s="6" customFormat="1" ht="33" customHeight="1">
      <c r="A150" s="108">
        <v>30</v>
      </c>
      <c r="B150" s="143" t="s">
        <v>173</v>
      </c>
      <c r="C150" s="61" t="s">
        <v>174</v>
      </c>
      <c r="D150" s="61" t="s">
        <v>175</v>
      </c>
      <c r="E150" s="61" t="s">
        <v>14</v>
      </c>
      <c r="F150" s="61" t="s">
        <v>176</v>
      </c>
      <c r="G150" s="61" t="s">
        <v>177</v>
      </c>
      <c r="H150" s="147" t="s">
        <v>25</v>
      </c>
      <c r="I150" s="88">
        <v>6200937.25</v>
      </c>
      <c r="J150" s="88">
        <v>330012.06</v>
      </c>
      <c r="M150" s="165"/>
    </row>
    <row r="151" spans="1:13" s="6" customFormat="1" ht="33" customHeight="1">
      <c r="A151" s="108"/>
      <c r="B151" s="143"/>
      <c r="C151" s="61"/>
      <c r="D151" s="61"/>
      <c r="E151" s="61"/>
      <c r="F151" s="61"/>
      <c r="G151" s="61"/>
      <c r="H151" s="147" t="s">
        <v>18</v>
      </c>
      <c r="I151" s="88">
        <v>112168.93</v>
      </c>
      <c r="J151" s="88">
        <v>19062.85</v>
      </c>
      <c r="M151" s="165"/>
    </row>
    <row r="152" spans="1:13" s="6" customFormat="1" ht="33" customHeight="1">
      <c r="A152" s="108"/>
      <c r="B152" s="143"/>
      <c r="C152" s="61"/>
      <c r="D152" s="61"/>
      <c r="E152" s="61"/>
      <c r="F152" s="61"/>
      <c r="G152" s="61"/>
      <c r="H152" s="147" t="s">
        <v>20</v>
      </c>
      <c r="I152" s="88">
        <v>15576.7</v>
      </c>
      <c r="J152" s="88">
        <v>3401.2</v>
      </c>
      <c r="M152" s="165"/>
    </row>
    <row r="153" spans="1:226" s="5" customFormat="1" ht="33" customHeight="1">
      <c r="A153" s="108"/>
      <c r="B153" s="143"/>
      <c r="C153" s="61"/>
      <c r="D153" s="61"/>
      <c r="E153" s="61"/>
      <c r="F153" s="61"/>
      <c r="G153" s="61"/>
      <c r="H153" s="147" t="s">
        <v>34</v>
      </c>
      <c r="I153" s="88">
        <v>161416.93</v>
      </c>
      <c r="J153" s="88">
        <v>9791.89</v>
      </c>
      <c r="K153" s="6"/>
      <c r="L153" s="6"/>
      <c r="M153" s="16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</row>
    <row r="154" spans="1:13" s="6" customFormat="1" ht="33" customHeight="1">
      <c r="A154" s="108"/>
      <c r="B154" s="143"/>
      <c r="C154" s="61"/>
      <c r="D154" s="61"/>
      <c r="E154" s="61"/>
      <c r="F154" s="61"/>
      <c r="G154" s="61"/>
      <c r="H154" s="147" t="s">
        <v>17</v>
      </c>
      <c r="I154" s="88">
        <v>1111270.11</v>
      </c>
      <c r="J154" s="88">
        <v>273152.44</v>
      </c>
      <c r="M154" s="165"/>
    </row>
    <row r="155" spans="1:13" s="6" customFormat="1" ht="33" customHeight="1">
      <c r="A155" s="108"/>
      <c r="B155" s="143"/>
      <c r="C155" s="61"/>
      <c r="D155" s="61"/>
      <c r="E155" s="61"/>
      <c r="F155" s="61"/>
      <c r="G155" s="61"/>
      <c r="H155" s="64" t="s">
        <v>21</v>
      </c>
      <c r="I155" s="89">
        <v>7601369.92</v>
      </c>
      <c r="J155" s="89">
        <v>635420.44</v>
      </c>
      <c r="M155" s="165"/>
    </row>
    <row r="156" spans="1:13" s="6" customFormat="1" ht="33" customHeight="1">
      <c r="A156" s="148">
        <v>31</v>
      </c>
      <c r="B156" s="149" t="s">
        <v>178</v>
      </c>
      <c r="C156" s="150" t="s">
        <v>179</v>
      </c>
      <c r="D156" s="150" t="s">
        <v>170</v>
      </c>
      <c r="E156" s="150" t="s">
        <v>14</v>
      </c>
      <c r="F156" s="150" t="s">
        <v>171</v>
      </c>
      <c r="G156" s="150" t="s">
        <v>180</v>
      </c>
      <c r="H156" s="61" t="s">
        <v>34</v>
      </c>
      <c r="I156" s="88">
        <v>3335653.74</v>
      </c>
      <c r="J156" s="88">
        <v>0</v>
      </c>
      <c r="M156" s="165"/>
    </row>
    <row r="157" spans="1:13" s="6" customFormat="1" ht="33" customHeight="1">
      <c r="A157" s="151"/>
      <c r="B157" s="152"/>
      <c r="C157" s="153"/>
      <c r="D157" s="153"/>
      <c r="E157" s="153"/>
      <c r="F157" s="153"/>
      <c r="G157" s="153"/>
      <c r="H157" s="64" t="s">
        <v>21</v>
      </c>
      <c r="I157" s="89">
        <v>3335653.74</v>
      </c>
      <c r="J157" s="89">
        <v>0</v>
      </c>
      <c r="M157" s="165"/>
    </row>
    <row r="158" spans="1:13" s="3" customFormat="1" ht="33" customHeight="1">
      <c r="A158" s="154">
        <v>32</v>
      </c>
      <c r="B158" s="209" t="s">
        <v>181</v>
      </c>
      <c r="C158" s="79" t="s">
        <v>182</v>
      </c>
      <c r="D158" s="79" t="s">
        <v>183</v>
      </c>
      <c r="E158" s="79" t="s">
        <v>14</v>
      </c>
      <c r="F158" s="79" t="s">
        <v>184</v>
      </c>
      <c r="G158" s="79" t="s">
        <v>185</v>
      </c>
      <c r="H158" s="71" t="s">
        <v>19</v>
      </c>
      <c r="I158" s="88">
        <v>129807.23</v>
      </c>
      <c r="J158" s="88">
        <v>0</v>
      </c>
      <c r="M158" s="167"/>
    </row>
    <row r="159" spans="1:13" s="10" customFormat="1" ht="33" customHeight="1">
      <c r="A159" s="140"/>
      <c r="B159" s="156"/>
      <c r="C159" s="70"/>
      <c r="D159" s="70"/>
      <c r="E159" s="70"/>
      <c r="F159" s="70"/>
      <c r="G159" s="70"/>
      <c r="H159" s="64" t="s">
        <v>21</v>
      </c>
      <c r="I159" s="89">
        <v>129807.23</v>
      </c>
      <c r="J159" s="89">
        <v>0</v>
      </c>
      <c r="M159" s="168"/>
    </row>
    <row r="160" spans="1:13" s="3" customFormat="1" ht="33" customHeight="1">
      <c r="A160" s="154">
        <v>33</v>
      </c>
      <c r="B160" s="155" t="s">
        <v>186</v>
      </c>
      <c r="C160" s="79" t="s">
        <v>187</v>
      </c>
      <c r="D160" s="79" t="s">
        <v>188</v>
      </c>
      <c r="E160" s="79" t="s">
        <v>14</v>
      </c>
      <c r="F160" s="79" t="s">
        <v>189</v>
      </c>
      <c r="G160" s="79" t="s">
        <v>190</v>
      </c>
      <c r="H160" s="71" t="s">
        <v>19</v>
      </c>
      <c r="I160" s="88">
        <v>169924.07</v>
      </c>
      <c r="J160" s="88">
        <v>0</v>
      </c>
      <c r="M160" s="167"/>
    </row>
    <row r="161" spans="1:13" s="3" customFormat="1" ht="33" customHeight="1">
      <c r="A161" s="140"/>
      <c r="B161" s="156"/>
      <c r="C161" s="70"/>
      <c r="D161" s="70"/>
      <c r="E161" s="70"/>
      <c r="F161" s="70"/>
      <c r="G161" s="70"/>
      <c r="H161" s="157" t="s">
        <v>21</v>
      </c>
      <c r="I161" s="89">
        <v>169924.07</v>
      </c>
      <c r="J161" s="89">
        <v>0</v>
      </c>
      <c r="M161" s="167"/>
    </row>
    <row r="162" spans="1:13" s="5" customFormat="1" ht="33" customHeight="1">
      <c r="A162" s="144">
        <v>34</v>
      </c>
      <c r="B162" s="144" t="s">
        <v>191</v>
      </c>
      <c r="C162" s="144" t="s">
        <v>192</v>
      </c>
      <c r="D162" s="144" t="s">
        <v>193</v>
      </c>
      <c r="E162" s="144" t="s">
        <v>14</v>
      </c>
      <c r="F162" s="144" t="s">
        <v>194</v>
      </c>
      <c r="G162" s="144" t="s">
        <v>195</v>
      </c>
      <c r="H162" s="158" t="s">
        <v>33</v>
      </c>
      <c r="I162" s="169">
        <v>2192659.86</v>
      </c>
      <c r="J162" s="169">
        <v>0</v>
      </c>
      <c r="L162" s="170"/>
      <c r="M162" s="170"/>
    </row>
    <row r="163" spans="1:13" s="5" customFormat="1" ht="33" customHeight="1">
      <c r="A163" s="148"/>
      <c r="B163" s="148"/>
      <c r="C163" s="148"/>
      <c r="D163" s="148"/>
      <c r="E163" s="148"/>
      <c r="F163" s="148"/>
      <c r="G163" s="148"/>
      <c r="H163" s="158" t="s">
        <v>17</v>
      </c>
      <c r="I163" s="169">
        <v>4795344.18</v>
      </c>
      <c r="J163" s="169">
        <v>0</v>
      </c>
      <c r="L163" s="170"/>
      <c r="M163" s="170"/>
    </row>
    <row r="164" spans="1:13" s="5" customFormat="1" ht="33" customHeight="1">
      <c r="A164" s="151"/>
      <c r="B164" s="151"/>
      <c r="C164" s="151"/>
      <c r="D164" s="151"/>
      <c r="E164" s="151"/>
      <c r="F164" s="151"/>
      <c r="G164" s="151"/>
      <c r="H164" s="64" t="s">
        <v>21</v>
      </c>
      <c r="I164" s="89">
        <f>I162+I163</f>
        <v>6988004.04</v>
      </c>
      <c r="J164" s="171">
        <f>J162+J163</f>
        <v>0</v>
      </c>
      <c r="L164" s="170"/>
      <c r="M164" s="170"/>
    </row>
    <row r="165" spans="1:13" s="5" customFormat="1" ht="33" customHeight="1">
      <c r="A165" s="61" t="s">
        <v>196</v>
      </c>
      <c r="B165" s="206" t="s">
        <v>197</v>
      </c>
      <c r="C165" s="61" t="s">
        <v>198</v>
      </c>
      <c r="D165" s="61" t="s">
        <v>199</v>
      </c>
      <c r="E165" s="61" t="s">
        <v>14</v>
      </c>
      <c r="F165" s="206" t="s">
        <v>200</v>
      </c>
      <c r="G165" s="61" t="s">
        <v>201</v>
      </c>
      <c r="H165" s="113" t="s">
        <v>34</v>
      </c>
      <c r="I165" s="88">
        <v>1252661</v>
      </c>
      <c r="J165" s="88">
        <v>2059.19999999995</v>
      </c>
      <c r="L165" s="170"/>
      <c r="M165" s="170"/>
    </row>
    <row r="166" spans="1:13" s="5" customFormat="1" ht="33" customHeight="1">
      <c r="A166" s="61"/>
      <c r="B166" s="61"/>
      <c r="C166" s="61"/>
      <c r="D166" s="61"/>
      <c r="E166" s="61"/>
      <c r="F166" s="61"/>
      <c r="G166" s="61"/>
      <c r="H166" s="113" t="s">
        <v>25</v>
      </c>
      <c r="I166" s="88">
        <v>2843114.35</v>
      </c>
      <c r="J166" s="88">
        <v>86534.1400000001</v>
      </c>
      <c r="L166" s="170"/>
      <c r="M166" s="170"/>
    </row>
    <row r="167" spans="1:13" s="5" customFormat="1" ht="33" customHeight="1">
      <c r="A167" s="61"/>
      <c r="B167" s="61"/>
      <c r="C167" s="61"/>
      <c r="D167" s="61"/>
      <c r="E167" s="61"/>
      <c r="F167" s="61"/>
      <c r="G167" s="61"/>
      <c r="H167" s="113" t="s">
        <v>18</v>
      </c>
      <c r="I167" s="88">
        <v>208570.59</v>
      </c>
      <c r="J167" s="88">
        <v>6057.38999999998</v>
      </c>
      <c r="L167" s="170"/>
      <c r="M167" s="170"/>
    </row>
    <row r="168" spans="1:13" s="5" customFormat="1" ht="33" customHeight="1">
      <c r="A168" s="61"/>
      <c r="B168" s="61"/>
      <c r="C168" s="61"/>
      <c r="D168" s="61"/>
      <c r="E168" s="61"/>
      <c r="F168" s="61"/>
      <c r="G168" s="61"/>
      <c r="H168" s="113" t="s">
        <v>16</v>
      </c>
      <c r="I168" s="88">
        <v>45979.44</v>
      </c>
      <c r="J168" s="88">
        <v>0</v>
      </c>
      <c r="L168" s="170"/>
      <c r="M168" s="170"/>
    </row>
    <row r="169" spans="1:13" s="5" customFormat="1" ht="33" customHeight="1">
      <c r="A169" s="61"/>
      <c r="B169" s="61"/>
      <c r="C169" s="61"/>
      <c r="D169" s="61"/>
      <c r="E169" s="61"/>
      <c r="F169" s="61"/>
      <c r="G169" s="61"/>
      <c r="H169" s="113" t="s">
        <v>17</v>
      </c>
      <c r="I169" s="88">
        <v>1867886.14</v>
      </c>
      <c r="J169" s="88">
        <v>57139.72</v>
      </c>
      <c r="L169" s="170"/>
      <c r="M169" s="170"/>
    </row>
    <row r="170" spans="1:13" s="5" customFormat="1" ht="33" customHeight="1">
      <c r="A170" s="61"/>
      <c r="B170" s="61"/>
      <c r="C170" s="61"/>
      <c r="D170" s="61"/>
      <c r="E170" s="61"/>
      <c r="F170" s="61"/>
      <c r="G170" s="61"/>
      <c r="H170" s="113" t="s">
        <v>19</v>
      </c>
      <c r="I170" s="88">
        <v>224.5</v>
      </c>
      <c r="J170" s="88">
        <v>224.5</v>
      </c>
      <c r="L170" s="170"/>
      <c r="M170" s="170"/>
    </row>
    <row r="171" spans="1:13" s="5" customFormat="1" ht="33" customHeight="1">
      <c r="A171" s="61"/>
      <c r="B171" s="61"/>
      <c r="C171" s="61"/>
      <c r="D171" s="61"/>
      <c r="E171" s="61"/>
      <c r="F171" s="61"/>
      <c r="G171" s="61"/>
      <c r="H171" s="64" t="s">
        <v>21</v>
      </c>
      <c r="I171" s="89">
        <f>SUM(I165:I170)</f>
        <v>6218436.02</v>
      </c>
      <c r="J171" s="172">
        <f>SUM(J165:J170)</f>
        <v>152014.95</v>
      </c>
      <c r="L171" s="170"/>
      <c r="M171" s="170"/>
    </row>
    <row r="172" spans="1:13" s="5" customFormat="1" ht="33" customHeight="1">
      <c r="A172" s="61" t="s">
        <v>202</v>
      </c>
      <c r="B172" s="61" t="s">
        <v>203</v>
      </c>
      <c r="C172" s="61" t="s">
        <v>204</v>
      </c>
      <c r="D172" s="61" t="s">
        <v>205</v>
      </c>
      <c r="E172" s="61" t="s">
        <v>14</v>
      </c>
      <c r="F172" s="206" t="s">
        <v>206</v>
      </c>
      <c r="G172" s="61" t="s">
        <v>207</v>
      </c>
      <c r="H172" s="159" t="s">
        <v>18</v>
      </c>
      <c r="I172" s="169">
        <v>406771.97</v>
      </c>
      <c r="J172" s="88">
        <v>0</v>
      </c>
      <c r="L172" s="170"/>
      <c r="M172" s="170"/>
    </row>
    <row r="173" spans="1:13" s="5" customFormat="1" ht="33" customHeight="1">
      <c r="A173" s="61"/>
      <c r="B173" s="61"/>
      <c r="C173" s="61"/>
      <c r="D173" s="61"/>
      <c r="E173" s="61"/>
      <c r="F173" s="61"/>
      <c r="G173" s="61"/>
      <c r="H173" s="159" t="s">
        <v>17</v>
      </c>
      <c r="I173" s="169">
        <v>2291069.32</v>
      </c>
      <c r="J173" s="88">
        <v>0</v>
      </c>
      <c r="L173" s="170"/>
      <c r="M173" s="170"/>
    </row>
    <row r="174" spans="1:13" s="5" customFormat="1" ht="33" customHeight="1">
      <c r="A174" s="61"/>
      <c r="B174" s="61"/>
      <c r="C174" s="61"/>
      <c r="D174" s="61"/>
      <c r="E174" s="61"/>
      <c r="F174" s="61"/>
      <c r="G174" s="61"/>
      <c r="H174" s="159" t="s">
        <v>32</v>
      </c>
      <c r="I174" s="169">
        <v>3009947.33</v>
      </c>
      <c r="J174" s="169">
        <v>0</v>
      </c>
      <c r="L174" s="170"/>
      <c r="M174" s="170"/>
    </row>
    <row r="175" spans="1:13" s="5" customFormat="1" ht="33" customHeight="1">
      <c r="A175" s="61"/>
      <c r="B175" s="61"/>
      <c r="C175" s="61"/>
      <c r="D175" s="61"/>
      <c r="E175" s="61"/>
      <c r="F175" s="61"/>
      <c r="G175" s="61"/>
      <c r="H175" s="113" t="s">
        <v>16</v>
      </c>
      <c r="I175" s="169">
        <v>41794.04</v>
      </c>
      <c r="J175" s="169">
        <v>0</v>
      </c>
      <c r="L175" s="170"/>
      <c r="M175" s="170"/>
    </row>
    <row r="176" spans="1:13" s="5" customFormat="1" ht="33" customHeight="1">
      <c r="A176" s="61"/>
      <c r="B176" s="61"/>
      <c r="C176" s="61"/>
      <c r="D176" s="61"/>
      <c r="E176" s="61"/>
      <c r="F176" s="61"/>
      <c r="G176" s="61"/>
      <c r="H176" s="64" t="s">
        <v>21</v>
      </c>
      <c r="I176" s="171">
        <f>SUM(I172:I175)</f>
        <v>5749582.66</v>
      </c>
      <c r="J176" s="171">
        <f>SUM(J172:J175)</f>
        <v>0</v>
      </c>
      <c r="L176" s="170"/>
      <c r="M176" s="170"/>
    </row>
    <row r="177" spans="1:13" s="5" customFormat="1" ht="33" customHeight="1">
      <c r="A177" s="61" t="s">
        <v>208</v>
      </c>
      <c r="B177" s="108" t="s">
        <v>209</v>
      </c>
      <c r="C177" s="108" t="s">
        <v>210</v>
      </c>
      <c r="D177" s="108" t="s">
        <v>211</v>
      </c>
      <c r="E177" s="108" t="s">
        <v>14</v>
      </c>
      <c r="F177" s="108" t="s">
        <v>212</v>
      </c>
      <c r="G177" s="108" t="s">
        <v>213</v>
      </c>
      <c r="H177" s="159" t="s">
        <v>25</v>
      </c>
      <c r="I177" s="169">
        <v>5183662.88</v>
      </c>
      <c r="J177" s="88">
        <v>0</v>
      </c>
      <c r="L177" s="170"/>
      <c r="M177" s="170"/>
    </row>
    <row r="178" spans="1:13" s="5" customFormat="1" ht="33" customHeight="1">
      <c r="A178" s="61"/>
      <c r="B178" s="108"/>
      <c r="C178" s="108"/>
      <c r="D178" s="108"/>
      <c r="E178" s="108"/>
      <c r="F178" s="108"/>
      <c r="G178" s="108"/>
      <c r="H178" s="159" t="s">
        <v>20</v>
      </c>
      <c r="I178" s="169">
        <v>57181.7</v>
      </c>
      <c r="J178" s="169">
        <v>0</v>
      </c>
      <c r="L178" s="170"/>
      <c r="M178" s="170"/>
    </row>
    <row r="179" spans="1:13" s="5" customFormat="1" ht="33" customHeight="1">
      <c r="A179" s="61"/>
      <c r="B179" s="108"/>
      <c r="C179" s="108"/>
      <c r="D179" s="108"/>
      <c r="E179" s="108"/>
      <c r="F179" s="108"/>
      <c r="G179" s="108"/>
      <c r="H179" s="64" t="s">
        <v>21</v>
      </c>
      <c r="I179" s="171">
        <f>SUM(I177:I178)</f>
        <v>5240844.58</v>
      </c>
      <c r="J179" s="171">
        <v>0</v>
      </c>
      <c r="L179" s="170"/>
      <c r="M179" s="170"/>
    </row>
    <row r="180" spans="1:13" s="5" customFormat="1" ht="33" customHeight="1">
      <c r="A180" s="61" t="s">
        <v>214</v>
      </c>
      <c r="B180" s="108" t="s">
        <v>215</v>
      </c>
      <c r="C180" s="108" t="s">
        <v>216</v>
      </c>
      <c r="D180" s="108" t="s">
        <v>217</v>
      </c>
      <c r="E180" s="108" t="s">
        <v>14</v>
      </c>
      <c r="F180" s="108" t="s">
        <v>218</v>
      </c>
      <c r="G180" s="108" t="s">
        <v>219</v>
      </c>
      <c r="H180" s="113" t="s">
        <v>18</v>
      </c>
      <c r="I180" s="88">
        <v>33616.52</v>
      </c>
      <c r="J180" s="88">
        <v>0</v>
      </c>
      <c r="L180" s="170"/>
      <c r="M180" s="170"/>
    </row>
    <row r="181" spans="1:13" s="5" customFormat="1" ht="33" customHeight="1">
      <c r="A181" s="61"/>
      <c r="B181" s="108"/>
      <c r="C181" s="108"/>
      <c r="D181" s="108"/>
      <c r="E181" s="108"/>
      <c r="F181" s="108"/>
      <c r="G181" s="108"/>
      <c r="H181" s="113" t="s">
        <v>16</v>
      </c>
      <c r="I181" s="132">
        <v>1218302.4</v>
      </c>
      <c r="J181" s="88">
        <v>0</v>
      </c>
      <c r="L181" s="170"/>
      <c r="M181" s="170"/>
    </row>
    <row r="182" spans="1:13" s="5" customFormat="1" ht="33" customHeight="1">
      <c r="A182" s="61"/>
      <c r="B182" s="108"/>
      <c r="C182" s="108"/>
      <c r="D182" s="108"/>
      <c r="E182" s="108"/>
      <c r="F182" s="108"/>
      <c r="G182" s="108"/>
      <c r="H182" s="113" t="s">
        <v>34</v>
      </c>
      <c r="I182" s="88">
        <v>1590595.44</v>
      </c>
      <c r="J182" s="88">
        <v>0</v>
      </c>
      <c r="L182" s="170"/>
      <c r="M182" s="170"/>
    </row>
    <row r="183" spans="1:13" s="5" customFormat="1" ht="33" customHeight="1">
      <c r="A183" s="61"/>
      <c r="B183" s="108"/>
      <c r="C183" s="108"/>
      <c r="D183" s="108"/>
      <c r="E183" s="108"/>
      <c r="F183" s="108"/>
      <c r="G183" s="108"/>
      <c r="H183" s="113" t="s">
        <v>17</v>
      </c>
      <c r="I183" s="88">
        <v>305788.8</v>
      </c>
      <c r="J183" s="88">
        <v>0</v>
      </c>
      <c r="L183" s="170"/>
      <c r="M183" s="170"/>
    </row>
    <row r="184" spans="1:13" s="5" customFormat="1" ht="33" customHeight="1">
      <c r="A184" s="61"/>
      <c r="B184" s="108"/>
      <c r="C184" s="108"/>
      <c r="D184" s="108"/>
      <c r="E184" s="108"/>
      <c r="F184" s="108"/>
      <c r="G184" s="108"/>
      <c r="H184" s="113" t="s">
        <v>20</v>
      </c>
      <c r="I184" s="88">
        <v>67519.24</v>
      </c>
      <c r="J184" s="88">
        <v>0</v>
      </c>
      <c r="L184" s="170"/>
      <c r="M184" s="170"/>
    </row>
    <row r="185" spans="1:13" s="5" customFormat="1" ht="33" customHeight="1">
      <c r="A185" s="61"/>
      <c r="B185" s="108"/>
      <c r="C185" s="108"/>
      <c r="D185" s="108"/>
      <c r="E185" s="108"/>
      <c r="F185" s="108"/>
      <c r="G185" s="108"/>
      <c r="H185" s="113" t="s">
        <v>32</v>
      </c>
      <c r="I185" s="88">
        <v>480236</v>
      </c>
      <c r="J185" s="88">
        <v>0</v>
      </c>
      <c r="L185" s="170"/>
      <c r="M185" s="170"/>
    </row>
    <row r="186" spans="1:13" s="5" customFormat="1" ht="33" customHeight="1">
      <c r="A186" s="61"/>
      <c r="B186" s="108"/>
      <c r="C186" s="108"/>
      <c r="D186" s="108"/>
      <c r="E186" s="108"/>
      <c r="F186" s="108"/>
      <c r="G186" s="108"/>
      <c r="H186" s="64" t="s">
        <v>21</v>
      </c>
      <c r="I186" s="171">
        <f>SUM(I180:I185)</f>
        <v>3696058.4</v>
      </c>
      <c r="J186" s="171">
        <v>0</v>
      </c>
      <c r="L186" s="170"/>
      <c r="M186" s="170"/>
    </row>
    <row r="187" spans="1:13" s="5" customFormat="1" ht="33" customHeight="1">
      <c r="A187" s="160">
        <v>39</v>
      </c>
      <c r="B187" s="206" t="s">
        <v>220</v>
      </c>
      <c r="C187" s="61" t="s">
        <v>221</v>
      </c>
      <c r="D187" s="61" t="s">
        <v>222</v>
      </c>
      <c r="E187" s="61" t="s">
        <v>14</v>
      </c>
      <c r="F187" s="61" t="s">
        <v>223</v>
      </c>
      <c r="G187" s="61" t="s">
        <v>224</v>
      </c>
      <c r="H187" s="158" t="s">
        <v>25</v>
      </c>
      <c r="I187" s="169">
        <v>584779.19</v>
      </c>
      <c r="J187" s="169">
        <v>0</v>
      </c>
      <c r="L187" s="170"/>
      <c r="M187" s="170"/>
    </row>
    <row r="188" spans="1:13" s="5" customFormat="1" ht="33" customHeight="1">
      <c r="A188" s="160"/>
      <c r="B188" s="61"/>
      <c r="C188" s="61"/>
      <c r="D188" s="61"/>
      <c r="E188" s="61"/>
      <c r="F188" s="61"/>
      <c r="G188" s="61"/>
      <c r="H188" s="158" t="s">
        <v>18</v>
      </c>
      <c r="I188" s="169">
        <v>40934.52</v>
      </c>
      <c r="J188" s="169">
        <v>0</v>
      </c>
      <c r="L188" s="170"/>
      <c r="M188" s="170"/>
    </row>
    <row r="189" spans="1:13" s="5" customFormat="1" ht="33" customHeight="1">
      <c r="A189" s="160"/>
      <c r="B189" s="61"/>
      <c r="C189" s="61"/>
      <c r="D189" s="61"/>
      <c r="E189" s="61"/>
      <c r="F189" s="61"/>
      <c r="G189" s="61"/>
      <c r="H189" s="158" t="s">
        <v>16</v>
      </c>
      <c r="I189" s="169">
        <v>1193592.19</v>
      </c>
      <c r="J189" s="169">
        <v>0</v>
      </c>
      <c r="L189" s="170"/>
      <c r="M189" s="170"/>
    </row>
    <row r="190" spans="1:13" s="5" customFormat="1" ht="33" customHeight="1">
      <c r="A190" s="160"/>
      <c r="B190" s="61"/>
      <c r="C190" s="61"/>
      <c r="D190" s="61"/>
      <c r="E190" s="61"/>
      <c r="F190" s="61"/>
      <c r="G190" s="61"/>
      <c r="H190" s="158" t="s">
        <v>34</v>
      </c>
      <c r="I190" s="169">
        <v>760084.83</v>
      </c>
      <c r="J190" s="169">
        <v>0</v>
      </c>
      <c r="L190" s="170"/>
      <c r="M190" s="170"/>
    </row>
    <row r="191" spans="1:13" s="5" customFormat="1" ht="33" customHeight="1">
      <c r="A191" s="160"/>
      <c r="B191" s="61"/>
      <c r="C191" s="61"/>
      <c r="D191" s="61"/>
      <c r="E191" s="61"/>
      <c r="F191" s="61"/>
      <c r="G191" s="61"/>
      <c r="H191" s="158" t="s">
        <v>19</v>
      </c>
      <c r="I191" s="169">
        <v>713.89</v>
      </c>
      <c r="J191" s="169">
        <v>0</v>
      </c>
      <c r="L191" s="170"/>
      <c r="M191" s="170"/>
    </row>
    <row r="192" spans="1:13" s="5" customFormat="1" ht="33" customHeight="1">
      <c r="A192" s="160"/>
      <c r="B192" s="61"/>
      <c r="C192" s="61"/>
      <c r="D192" s="61"/>
      <c r="E192" s="61"/>
      <c r="F192" s="61"/>
      <c r="G192" s="61"/>
      <c r="H192" s="158" t="s">
        <v>20</v>
      </c>
      <c r="I192" s="169">
        <v>1886.3</v>
      </c>
      <c r="J192" s="169">
        <v>0</v>
      </c>
      <c r="L192" s="170"/>
      <c r="M192" s="170"/>
    </row>
    <row r="193" spans="1:13" s="5" customFormat="1" ht="33" customHeight="1">
      <c r="A193" s="160"/>
      <c r="B193" s="61"/>
      <c r="C193" s="61"/>
      <c r="D193" s="61"/>
      <c r="E193" s="61"/>
      <c r="F193" s="61"/>
      <c r="G193" s="61"/>
      <c r="H193" s="64" t="s">
        <v>21</v>
      </c>
      <c r="I193" s="89">
        <f>SUM(I187:I192)</f>
        <v>2581990.92</v>
      </c>
      <c r="J193" s="171">
        <v>0</v>
      </c>
      <c r="L193" s="170"/>
      <c r="M193" s="170"/>
    </row>
    <row r="194" spans="1:13" s="5" customFormat="1" ht="33" customHeight="1">
      <c r="A194" s="108">
        <v>40</v>
      </c>
      <c r="B194" s="61" t="s">
        <v>225</v>
      </c>
      <c r="C194" s="108" t="s">
        <v>226</v>
      </c>
      <c r="D194" s="108" t="s">
        <v>227</v>
      </c>
      <c r="E194" s="108" t="s">
        <v>14</v>
      </c>
      <c r="F194" s="61" t="s">
        <v>228</v>
      </c>
      <c r="G194" s="108" t="s">
        <v>229</v>
      </c>
      <c r="H194" s="158" t="s">
        <v>34</v>
      </c>
      <c r="I194" s="169">
        <v>1886803.52</v>
      </c>
      <c r="J194" s="169">
        <v>0</v>
      </c>
      <c r="L194" s="170"/>
      <c r="M194" s="170"/>
    </row>
    <row r="195" spans="1:13" s="5" customFormat="1" ht="33" customHeight="1">
      <c r="A195" s="108"/>
      <c r="B195" s="61"/>
      <c r="C195" s="108"/>
      <c r="D195" s="108"/>
      <c r="E195" s="108"/>
      <c r="F195" s="61"/>
      <c r="G195" s="108"/>
      <c r="H195" s="158" t="s">
        <v>16</v>
      </c>
      <c r="I195" s="169">
        <v>670511.8</v>
      </c>
      <c r="J195" s="169">
        <v>0</v>
      </c>
      <c r="L195" s="170"/>
      <c r="M195" s="170"/>
    </row>
    <row r="196" spans="1:13" s="5" customFormat="1" ht="33" customHeight="1">
      <c r="A196" s="108"/>
      <c r="B196" s="61"/>
      <c r="C196" s="108"/>
      <c r="D196" s="108"/>
      <c r="E196" s="108"/>
      <c r="F196" s="61"/>
      <c r="G196" s="108"/>
      <c r="H196" s="158" t="s">
        <v>20</v>
      </c>
      <c r="I196" s="169">
        <v>10274.39</v>
      </c>
      <c r="J196" s="169">
        <v>0</v>
      </c>
      <c r="L196" s="170"/>
      <c r="M196" s="170"/>
    </row>
    <row r="197" spans="1:13" s="5" customFormat="1" ht="33" customHeight="1">
      <c r="A197" s="108"/>
      <c r="B197" s="61"/>
      <c r="C197" s="108"/>
      <c r="D197" s="108"/>
      <c r="E197" s="108"/>
      <c r="F197" s="61"/>
      <c r="G197" s="108"/>
      <c r="H197" s="64" t="s">
        <v>21</v>
      </c>
      <c r="I197" s="171">
        <f>SUM(I194:I196)</f>
        <v>2567589.71</v>
      </c>
      <c r="J197" s="171">
        <v>0</v>
      </c>
      <c r="L197" s="170"/>
      <c r="M197" s="170"/>
    </row>
    <row r="198" spans="1:13" s="5" customFormat="1" ht="33" customHeight="1">
      <c r="A198" s="61" t="s">
        <v>230</v>
      </c>
      <c r="B198" s="206" t="s">
        <v>231</v>
      </c>
      <c r="C198" s="61" t="s">
        <v>232</v>
      </c>
      <c r="D198" s="61" t="s">
        <v>233</v>
      </c>
      <c r="E198" s="61" t="s">
        <v>14</v>
      </c>
      <c r="F198" s="61" t="s">
        <v>234</v>
      </c>
      <c r="G198" s="61" t="s">
        <v>235</v>
      </c>
      <c r="H198" s="159" t="s">
        <v>32</v>
      </c>
      <c r="I198" s="169">
        <v>745651.45</v>
      </c>
      <c r="J198" s="169">
        <v>0</v>
      </c>
      <c r="L198" s="170"/>
      <c r="M198" s="170"/>
    </row>
    <row r="199" spans="1:13" s="5" customFormat="1" ht="33" customHeight="1">
      <c r="A199" s="61"/>
      <c r="B199" s="61"/>
      <c r="C199" s="61"/>
      <c r="D199" s="61"/>
      <c r="E199" s="61"/>
      <c r="F199" s="61"/>
      <c r="G199" s="61"/>
      <c r="H199" s="159" t="s">
        <v>33</v>
      </c>
      <c r="I199" s="169">
        <v>1317664.91</v>
      </c>
      <c r="J199" s="169">
        <v>0</v>
      </c>
      <c r="L199" s="170"/>
      <c r="M199" s="170"/>
    </row>
    <row r="200" spans="1:13" s="5" customFormat="1" ht="33" customHeight="1">
      <c r="A200" s="61"/>
      <c r="B200" s="61"/>
      <c r="C200" s="61"/>
      <c r="D200" s="61"/>
      <c r="E200" s="61"/>
      <c r="F200" s="61"/>
      <c r="G200" s="61"/>
      <c r="H200" s="158" t="s">
        <v>16</v>
      </c>
      <c r="I200" s="169">
        <v>87459.6</v>
      </c>
      <c r="J200" s="169">
        <v>0</v>
      </c>
      <c r="L200" s="170"/>
      <c r="M200" s="170"/>
    </row>
    <row r="201" spans="1:13" s="5" customFormat="1" ht="33" customHeight="1">
      <c r="A201" s="61"/>
      <c r="B201" s="61"/>
      <c r="C201" s="61"/>
      <c r="D201" s="61"/>
      <c r="E201" s="61"/>
      <c r="F201" s="61"/>
      <c r="G201" s="61"/>
      <c r="H201" s="159" t="s">
        <v>17</v>
      </c>
      <c r="I201" s="169">
        <v>121855.92</v>
      </c>
      <c r="J201" s="169">
        <v>0</v>
      </c>
      <c r="L201" s="170"/>
      <c r="M201" s="170"/>
    </row>
    <row r="202" spans="1:13" s="5" customFormat="1" ht="33" customHeight="1">
      <c r="A202" s="61"/>
      <c r="B202" s="61"/>
      <c r="C202" s="61"/>
      <c r="D202" s="61"/>
      <c r="E202" s="61"/>
      <c r="F202" s="61"/>
      <c r="G202" s="61"/>
      <c r="H202" s="64" t="s">
        <v>21</v>
      </c>
      <c r="I202" s="171">
        <f>SUM(I198:I201)</f>
        <v>2272631.88</v>
      </c>
      <c r="J202" s="171">
        <v>0</v>
      </c>
      <c r="L202" s="170"/>
      <c r="M202" s="170"/>
    </row>
    <row r="203" spans="1:10" s="5" customFormat="1" ht="33" customHeight="1">
      <c r="A203" s="146" t="s">
        <v>236</v>
      </c>
      <c r="B203" s="146" t="s">
        <v>237</v>
      </c>
      <c r="C203" s="146" t="s">
        <v>238</v>
      </c>
      <c r="D203" s="146" t="s">
        <v>239</v>
      </c>
      <c r="E203" s="146" t="s">
        <v>14</v>
      </c>
      <c r="F203" s="146" t="s">
        <v>240</v>
      </c>
      <c r="G203" s="146" t="s">
        <v>241</v>
      </c>
      <c r="H203" s="113" t="s">
        <v>18</v>
      </c>
      <c r="I203" s="88">
        <v>163059.48</v>
      </c>
      <c r="J203" s="88">
        <v>0</v>
      </c>
    </row>
    <row r="204" spans="1:10" s="5" customFormat="1" ht="33" customHeight="1">
      <c r="A204" s="150"/>
      <c r="B204" s="150"/>
      <c r="C204" s="150"/>
      <c r="D204" s="150"/>
      <c r="E204" s="150"/>
      <c r="F204" s="150"/>
      <c r="G204" s="150"/>
      <c r="H204" s="113" t="s">
        <v>19</v>
      </c>
      <c r="I204" s="88">
        <v>310589.49</v>
      </c>
      <c r="J204" s="88">
        <v>0</v>
      </c>
    </row>
    <row r="205" spans="1:10" s="5" customFormat="1" ht="33" customHeight="1">
      <c r="A205" s="150"/>
      <c r="B205" s="150"/>
      <c r="C205" s="150"/>
      <c r="D205" s="150"/>
      <c r="E205" s="150"/>
      <c r="F205" s="150"/>
      <c r="G205" s="150"/>
      <c r="H205" s="113" t="s">
        <v>20</v>
      </c>
      <c r="I205" s="88">
        <v>23294.21</v>
      </c>
      <c r="J205" s="88">
        <v>0</v>
      </c>
    </row>
    <row r="206" spans="1:10" s="5" customFormat="1" ht="33" customHeight="1">
      <c r="A206" s="150"/>
      <c r="B206" s="150"/>
      <c r="C206" s="150"/>
      <c r="D206" s="150"/>
      <c r="E206" s="150"/>
      <c r="F206" s="150"/>
      <c r="G206" s="150"/>
      <c r="H206" s="113" t="s">
        <v>32</v>
      </c>
      <c r="I206" s="88">
        <v>2329421.16</v>
      </c>
      <c r="J206" s="88">
        <v>0</v>
      </c>
    </row>
    <row r="207" spans="1:10" s="5" customFormat="1" ht="33" customHeight="1">
      <c r="A207" s="150"/>
      <c r="B207" s="150"/>
      <c r="C207" s="150"/>
      <c r="D207" s="150"/>
      <c r="E207" s="150"/>
      <c r="F207" s="150"/>
      <c r="G207" s="150"/>
      <c r="H207" s="113" t="s">
        <v>242</v>
      </c>
      <c r="I207" s="88">
        <v>201883.89</v>
      </c>
      <c r="J207" s="88">
        <v>0</v>
      </c>
    </row>
    <row r="208" spans="1:10" s="5" customFormat="1" ht="33" customHeight="1">
      <c r="A208" s="153"/>
      <c r="B208" s="153"/>
      <c r="C208" s="153"/>
      <c r="D208" s="153"/>
      <c r="E208" s="153"/>
      <c r="F208" s="153"/>
      <c r="G208" s="153"/>
      <c r="H208" s="64" t="s">
        <v>21</v>
      </c>
      <c r="I208" s="171">
        <f>SUM(I203:I207)</f>
        <v>3028248.23</v>
      </c>
      <c r="J208" s="171">
        <v>0</v>
      </c>
    </row>
    <row r="209" spans="1:10" s="5" customFormat="1" ht="33" customHeight="1">
      <c r="A209" s="173">
        <v>43</v>
      </c>
      <c r="B209" s="174" t="s">
        <v>243</v>
      </c>
      <c r="C209" s="174" t="s">
        <v>244</v>
      </c>
      <c r="D209" s="174" t="s">
        <v>245</v>
      </c>
      <c r="E209" s="174" t="s">
        <v>14</v>
      </c>
      <c r="F209" s="174" t="s">
        <v>246</v>
      </c>
      <c r="G209" s="174" t="s">
        <v>247</v>
      </c>
      <c r="H209" s="158" t="s">
        <v>242</v>
      </c>
      <c r="I209" s="169">
        <v>125375.56</v>
      </c>
      <c r="J209" s="169">
        <v>0</v>
      </c>
    </row>
    <row r="210" spans="1:10" s="5" customFormat="1" ht="33" customHeight="1">
      <c r="A210" s="175"/>
      <c r="B210" s="176"/>
      <c r="C210" s="176"/>
      <c r="D210" s="176"/>
      <c r="E210" s="176"/>
      <c r="F210" s="176"/>
      <c r="G210" s="176"/>
      <c r="H210" s="158" t="s">
        <v>19</v>
      </c>
      <c r="I210" s="169">
        <v>60315.47</v>
      </c>
      <c r="J210" s="169">
        <v>0</v>
      </c>
    </row>
    <row r="211" spans="1:10" s="5" customFormat="1" ht="33" customHeight="1">
      <c r="A211" s="177"/>
      <c r="B211" s="178"/>
      <c r="C211" s="178"/>
      <c r="D211" s="178"/>
      <c r="E211" s="178"/>
      <c r="F211" s="178"/>
      <c r="G211" s="178"/>
      <c r="H211" s="64" t="s">
        <v>21</v>
      </c>
      <c r="I211" s="89">
        <f>SUM(I209:I210)</f>
        <v>185691.03</v>
      </c>
      <c r="J211" s="89">
        <v>0</v>
      </c>
    </row>
    <row r="212" spans="1:10" s="5" customFormat="1" ht="33" customHeight="1">
      <c r="A212" s="173">
        <v>44</v>
      </c>
      <c r="B212" s="174" t="s">
        <v>248</v>
      </c>
      <c r="C212" s="174" t="s">
        <v>249</v>
      </c>
      <c r="D212" s="174" t="s">
        <v>250</v>
      </c>
      <c r="E212" s="174" t="s">
        <v>14</v>
      </c>
      <c r="F212" s="174" t="s">
        <v>251</v>
      </c>
      <c r="G212" s="174" t="s">
        <v>252</v>
      </c>
      <c r="H212" s="158" t="s">
        <v>242</v>
      </c>
      <c r="I212" s="169">
        <v>125375.3</v>
      </c>
      <c r="J212" s="169">
        <v>0</v>
      </c>
    </row>
    <row r="213" spans="1:10" s="5" customFormat="1" ht="33" customHeight="1">
      <c r="A213" s="175"/>
      <c r="B213" s="176"/>
      <c r="C213" s="176"/>
      <c r="D213" s="176"/>
      <c r="E213" s="176"/>
      <c r="F213" s="176"/>
      <c r="G213" s="176"/>
      <c r="H213" s="158" t="s">
        <v>19</v>
      </c>
      <c r="I213" s="169">
        <v>60315.26</v>
      </c>
      <c r="J213" s="169">
        <v>0</v>
      </c>
    </row>
    <row r="214" spans="1:10" s="5" customFormat="1" ht="33" customHeight="1">
      <c r="A214" s="177"/>
      <c r="B214" s="178"/>
      <c r="C214" s="178"/>
      <c r="D214" s="178"/>
      <c r="E214" s="178"/>
      <c r="F214" s="178"/>
      <c r="G214" s="178"/>
      <c r="H214" s="64" t="s">
        <v>21</v>
      </c>
      <c r="I214" s="89">
        <f>SUM(I212:I213)</f>
        <v>185690.56</v>
      </c>
      <c r="J214" s="89">
        <v>0</v>
      </c>
    </row>
    <row r="215" spans="1:15" s="5" customFormat="1" ht="33" customHeight="1">
      <c r="A215" s="113">
        <v>45</v>
      </c>
      <c r="B215" s="108" t="s">
        <v>253</v>
      </c>
      <c r="C215" s="179" t="s">
        <v>254</v>
      </c>
      <c r="D215" s="108" t="s">
        <v>255</v>
      </c>
      <c r="E215" s="108" t="s">
        <v>14</v>
      </c>
      <c r="F215" s="108" t="s">
        <v>256</v>
      </c>
      <c r="G215" s="108" t="s">
        <v>257</v>
      </c>
      <c r="H215" s="180" t="s">
        <v>18</v>
      </c>
      <c r="I215" s="187">
        <v>199391.01</v>
      </c>
      <c r="J215" s="88">
        <v>0</v>
      </c>
      <c r="O215" s="170"/>
    </row>
    <row r="216" spans="1:15" s="5" customFormat="1" ht="33" customHeight="1">
      <c r="A216" s="113"/>
      <c r="B216" s="108"/>
      <c r="C216" s="179"/>
      <c r="D216" s="108"/>
      <c r="E216" s="108"/>
      <c r="F216" s="108"/>
      <c r="G216" s="108"/>
      <c r="H216" s="180" t="s">
        <v>16</v>
      </c>
      <c r="I216" s="187">
        <v>142546.04</v>
      </c>
      <c r="J216" s="88">
        <v>0</v>
      </c>
      <c r="O216" s="170"/>
    </row>
    <row r="217" spans="1:15" s="5" customFormat="1" ht="33" customHeight="1">
      <c r="A217" s="113"/>
      <c r="B217" s="108"/>
      <c r="C217" s="179"/>
      <c r="D217" s="108"/>
      <c r="E217" s="108"/>
      <c r="F217" s="108"/>
      <c r="G217" s="108"/>
      <c r="H217" s="180" t="s">
        <v>34</v>
      </c>
      <c r="I217" s="187">
        <v>6730.92</v>
      </c>
      <c r="J217" s="88">
        <v>0</v>
      </c>
      <c r="O217" s="170"/>
    </row>
    <row r="218" spans="1:15" s="5" customFormat="1" ht="33" customHeight="1">
      <c r="A218" s="113"/>
      <c r="B218" s="108"/>
      <c r="C218" s="179"/>
      <c r="D218" s="108"/>
      <c r="E218" s="108"/>
      <c r="F218" s="108"/>
      <c r="G218" s="108"/>
      <c r="H218" s="180" t="s">
        <v>17</v>
      </c>
      <c r="I218" s="188">
        <v>2341774.66</v>
      </c>
      <c r="J218" s="88">
        <v>0</v>
      </c>
      <c r="O218" s="170"/>
    </row>
    <row r="219" spans="1:15" s="5" customFormat="1" ht="33" customHeight="1">
      <c r="A219" s="113"/>
      <c r="B219" s="108"/>
      <c r="C219" s="179"/>
      <c r="D219" s="108"/>
      <c r="E219" s="108"/>
      <c r="F219" s="108"/>
      <c r="G219" s="108"/>
      <c r="H219" s="180" t="s">
        <v>20</v>
      </c>
      <c r="I219" s="188">
        <v>21014.07</v>
      </c>
      <c r="J219" s="88">
        <v>0</v>
      </c>
      <c r="O219" s="170"/>
    </row>
    <row r="220" spans="1:15" s="5" customFormat="1" ht="33" customHeight="1">
      <c r="A220" s="113"/>
      <c r="B220" s="108"/>
      <c r="C220" s="179"/>
      <c r="D220" s="108"/>
      <c r="E220" s="108"/>
      <c r="F220" s="108"/>
      <c r="G220" s="108"/>
      <c r="H220" s="180" t="s">
        <v>32</v>
      </c>
      <c r="I220" s="188">
        <v>3636051.8</v>
      </c>
      <c r="J220" s="88">
        <v>0</v>
      </c>
      <c r="O220" s="170"/>
    </row>
    <row r="221" spans="1:15" s="5" customFormat="1" ht="33" customHeight="1">
      <c r="A221" s="113"/>
      <c r="B221" s="108"/>
      <c r="C221" s="179"/>
      <c r="D221" s="108"/>
      <c r="E221" s="108"/>
      <c r="F221" s="108"/>
      <c r="G221" s="108"/>
      <c r="H221" s="64" t="s">
        <v>21</v>
      </c>
      <c r="I221" s="189">
        <v>6347508.5</v>
      </c>
      <c r="J221" s="89">
        <v>0</v>
      </c>
      <c r="O221" s="170"/>
    </row>
    <row r="222" spans="1:15" s="5" customFormat="1" ht="33" customHeight="1">
      <c r="A222" s="181">
        <v>46</v>
      </c>
      <c r="B222" s="181" t="s">
        <v>258</v>
      </c>
      <c r="C222" s="182" t="s">
        <v>259</v>
      </c>
      <c r="D222" s="181" t="s">
        <v>260</v>
      </c>
      <c r="E222" s="181" t="s">
        <v>14</v>
      </c>
      <c r="F222" s="181" t="s">
        <v>261</v>
      </c>
      <c r="G222" s="181" t="s">
        <v>262</v>
      </c>
      <c r="H222" s="183" t="s">
        <v>18</v>
      </c>
      <c r="I222" s="190">
        <v>129925.98</v>
      </c>
      <c r="J222" s="88">
        <v>0</v>
      </c>
      <c r="O222" s="170"/>
    </row>
    <row r="223" spans="1:15" s="5" customFormat="1" ht="33" customHeight="1">
      <c r="A223" s="181"/>
      <c r="B223" s="181"/>
      <c r="C223" s="182"/>
      <c r="D223" s="181"/>
      <c r="E223" s="181"/>
      <c r="F223" s="181"/>
      <c r="G223" s="181"/>
      <c r="H223" s="183" t="s">
        <v>34</v>
      </c>
      <c r="I223" s="190">
        <v>749120.35</v>
      </c>
      <c r="J223" s="88">
        <v>0</v>
      </c>
      <c r="O223" s="170"/>
    </row>
    <row r="224" spans="1:15" s="5" customFormat="1" ht="33" customHeight="1">
      <c r="A224" s="181"/>
      <c r="B224" s="181"/>
      <c r="C224" s="182"/>
      <c r="D224" s="181"/>
      <c r="E224" s="181"/>
      <c r="F224" s="181"/>
      <c r="G224" s="181"/>
      <c r="H224" s="183" t="s">
        <v>17</v>
      </c>
      <c r="I224" s="190">
        <v>1700758.91</v>
      </c>
      <c r="J224" s="88">
        <v>0</v>
      </c>
      <c r="O224" s="170"/>
    </row>
    <row r="225" spans="1:15" s="5" customFormat="1" ht="33" customHeight="1">
      <c r="A225" s="181"/>
      <c r="B225" s="181"/>
      <c r="C225" s="182"/>
      <c r="D225" s="181"/>
      <c r="E225" s="181"/>
      <c r="F225" s="181"/>
      <c r="G225" s="181"/>
      <c r="H225" s="183" t="s">
        <v>20</v>
      </c>
      <c r="I225" s="190">
        <v>28246.2</v>
      </c>
      <c r="J225" s="88">
        <v>0</v>
      </c>
      <c r="O225" s="170"/>
    </row>
    <row r="226" spans="1:15" s="5" customFormat="1" ht="33" customHeight="1">
      <c r="A226" s="181"/>
      <c r="B226" s="181"/>
      <c r="C226" s="182"/>
      <c r="D226" s="181"/>
      <c r="E226" s="181"/>
      <c r="F226" s="181"/>
      <c r="G226" s="181"/>
      <c r="H226" s="183" t="s">
        <v>25</v>
      </c>
      <c r="I226" s="190">
        <v>2819060.85</v>
      </c>
      <c r="J226" s="88">
        <v>0</v>
      </c>
      <c r="O226" s="170"/>
    </row>
    <row r="227" spans="1:15" s="5" customFormat="1" ht="33" customHeight="1">
      <c r="A227" s="181"/>
      <c r="B227" s="181"/>
      <c r="C227" s="182"/>
      <c r="D227" s="181"/>
      <c r="E227" s="181"/>
      <c r="F227" s="181"/>
      <c r="G227" s="181"/>
      <c r="H227" s="64" t="s">
        <v>21</v>
      </c>
      <c r="I227" s="191">
        <v>5427112.29</v>
      </c>
      <c r="J227" s="89">
        <v>0</v>
      </c>
      <c r="O227" s="170"/>
    </row>
    <row r="228" spans="1:15" s="5" customFormat="1" ht="33" customHeight="1">
      <c r="A228" s="61" t="s">
        <v>263</v>
      </c>
      <c r="B228" s="61" t="s">
        <v>264</v>
      </c>
      <c r="C228" s="141" t="s">
        <v>265</v>
      </c>
      <c r="D228" s="61" t="s">
        <v>266</v>
      </c>
      <c r="E228" s="61" t="s">
        <v>14</v>
      </c>
      <c r="F228" s="61" t="s">
        <v>267</v>
      </c>
      <c r="G228" s="61" t="s">
        <v>268</v>
      </c>
      <c r="H228" s="180" t="s">
        <v>18</v>
      </c>
      <c r="I228" s="192">
        <v>66089.38</v>
      </c>
      <c r="J228" s="88">
        <v>0</v>
      </c>
      <c r="O228" s="170"/>
    </row>
    <row r="229" spans="1:15" s="5" customFormat="1" ht="33" customHeight="1">
      <c r="A229" s="61"/>
      <c r="B229" s="61"/>
      <c r="C229" s="141"/>
      <c r="D229" s="61"/>
      <c r="E229" s="61"/>
      <c r="F229" s="61"/>
      <c r="G229" s="61"/>
      <c r="H229" s="180" t="s">
        <v>16</v>
      </c>
      <c r="I229" s="192">
        <v>2848.76</v>
      </c>
      <c r="J229" s="88">
        <v>0</v>
      </c>
      <c r="O229" s="170"/>
    </row>
    <row r="230" spans="1:15" s="5" customFormat="1" ht="33" customHeight="1">
      <c r="A230" s="61"/>
      <c r="B230" s="61"/>
      <c r="C230" s="141"/>
      <c r="D230" s="61"/>
      <c r="E230" s="61"/>
      <c r="F230" s="61"/>
      <c r="G230" s="61"/>
      <c r="H230" s="180" t="s">
        <v>33</v>
      </c>
      <c r="I230" s="192">
        <v>23008.1</v>
      </c>
      <c r="J230" s="88">
        <v>0</v>
      </c>
      <c r="O230" s="170"/>
    </row>
    <row r="231" spans="1:15" s="5" customFormat="1" ht="33" customHeight="1">
      <c r="A231" s="61"/>
      <c r="B231" s="61"/>
      <c r="C231" s="141"/>
      <c r="D231" s="61"/>
      <c r="E231" s="61"/>
      <c r="F231" s="61"/>
      <c r="G231" s="61"/>
      <c r="H231" s="180" t="s">
        <v>105</v>
      </c>
      <c r="I231" s="192">
        <v>51865.17</v>
      </c>
      <c r="J231" s="88">
        <v>0</v>
      </c>
      <c r="O231" s="170"/>
    </row>
    <row r="232" spans="1:15" s="5" customFormat="1" ht="33" customHeight="1">
      <c r="A232" s="61"/>
      <c r="B232" s="61"/>
      <c r="C232" s="141"/>
      <c r="D232" s="61"/>
      <c r="E232" s="61"/>
      <c r="F232" s="61"/>
      <c r="G232" s="61"/>
      <c r="H232" s="180" t="s">
        <v>17</v>
      </c>
      <c r="I232" s="192">
        <v>865836.97</v>
      </c>
      <c r="J232" s="88">
        <v>0</v>
      </c>
      <c r="O232" s="170"/>
    </row>
    <row r="233" spans="1:15" s="5" customFormat="1" ht="33" customHeight="1">
      <c r="A233" s="61"/>
      <c r="B233" s="61"/>
      <c r="C233" s="141"/>
      <c r="D233" s="61"/>
      <c r="E233" s="61"/>
      <c r="F233" s="61"/>
      <c r="G233" s="61"/>
      <c r="H233" s="180" t="s">
        <v>20</v>
      </c>
      <c r="I233" s="192">
        <v>13217.9</v>
      </c>
      <c r="J233" s="88">
        <v>0</v>
      </c>
      <c r="O233" s="170"/>
    </row>
    <row r="234" spans="1:15" s="5" customFormat="1" ht="33" customHeight="1">
      <c r="A234" s="61"/>
      <c r="B234" s="61"/>
      <c r="C234" s="141"/>
      <c r="D234" s="61"/>
      <c r="E234" s="61"/>
      <c r="F234" s="61"/>
      <c r="G234" s="61"/>
      <c r="H234" s="180" t="s">
        <v>25</v>
      </c>
      <c r="I234" s="192">
        <v>1321787.57</v>
      </c>
      <c r="J234" s="88">
        <v>0</v>
      </c>
      <c r="O234" s="170"/>
    </row>
    <row r="235" spans="1:15" s="5" customFormat="1" ht="33" customHeight="1">
      <c r="A235" s="61"/>
      <c r="B235" s="61"/>
      <c r="C235" s="141"/>
      <c r="D235" s="61"/>
      <c r="E235" s="61"/>
      <c r="F235" s="61"/>
      <c r="G235" s="61"/>
      <c r="H235" s="64" t="s">
        <v>21</v>
      </c>
      <c r="I235" s="193">
        <v>2344653.85</v>
      </c>
      <c r="J235" s="89">
        <v>0</v>
      </c>
      <c r="O235" s="170"/>
    </row>
    <row r="236" spans="1:15" s="5" customFormat="1" ht="33" customHeight="1">
      <c r="A236" s="114">
        <v>48</v>
      </c>
      <c r="B236" s="106" t="s">
        <v>269</v>
      </c>
      <c r="C236" s="141" t="s">
        <v>270</v>
      </c>
      <c r="D236" s="106" t="s">
        <v>271</v>
      </c>
      <c r="E236" s="106" t="s">
        <v>14</v>
      </c>
      <c r="F236" s="106" t="s">
        <v>272</v>
      </c>
      <c r="G236" s="106" t="s">
        <v>273</v>
      </c>
      <c r="H236" s="180" t="s">
        <v>18</v>
      </c>
      <c r="I236" s="192">
        <v>79887.86</v>
      </c>
      <c r="J236" s="88">
        <v>0</v>
      </c>
      <c r="O236" s="170"/>
    </row>
    <row r="237" spans="1:15" s="5" customFormat="1" ht="33" customHeight="1">
      <c r="A237" s="114"/>
      <c r="B237" s="106"/>
      <c r="C237" s="141"/>
      <c r="D237" s="106"/>
      <c r="E237" s="106"/>
      <c r="F237" s="106"/>
      <c r="G237" s="106"/>
      <c r="H237" s="180" t="s">
        <v>16</v>
      </c>
      <c r="I237" s="192">
        <v>41505.12</v>
      </c>
      <c r="J237" s="88">
        <v>0</v>
      </c>
      <c r="O237" s="170"/>
    </row>
    <row r="238" spans="1:15" s="5" customFormat="1" ht="33" customHeight="1">
      <c r="A238" s="114"/>
      <c r="B238" s="106"/>
      <c r="C238" s="141"/>
      <c r="D238" s="106"/>
      <c r="E238" s="106"/>
      <c r="F238" s="106"/>
      <c r="G238" s="106"/>
      <c r="H238" s="180" t="s">
        <v>17</v>
      </c>
      <c r="I238" s="192">
        <v>1070466.39</v>
      </c>
      <c r="J238" s="88">
        <v>0</v>
      </c>
      <c r="O238" s="170"/>
    </row>
    <row r="239" spans="1:15" s="5" customFormat="1" ht="33" customHeight="1">
      <c r="A239" s="114"/>
      <c r="B239" s="106"/>
      <c r="C239" s="141"/>
      <c r="D239" s="106"/>
      <c r="E239" s="106"/>
      <c r="F239" s="106"/>
      <c r="G239" s="106"/>
      <c r="H239" s="180" t="s">
        <v>20</v>
      </c>
      <c r="I239" s="192">
        <v>17946.83</v>
      </c>
      <c r="J239" s="88">
        <v>0</v>
      </c>
      <c r="O239" s="170"/>
    </row>
    <row r="240" spans="1:15" s="5" customFormat="1" ht="33" customHeight="1">
      <c r="A240" s="114"/>
      <c r="B240" s="106"/>
      <c r="C240" s="141"/>
      <c r="D240" s="106"/>
      <c r="E240" s="106"/>
      <c r="F240" s="106"/>
      <c r="G240" s="106"/>
      <c r="H240" s="180" t="s">
        <v>32</v>
      </c>
      <c r="I240" s="192">
        <v>478844.7</v>
      </c>
      <c r="J240" s="88">
        <v>0</v>
      </c>
      <c r="O240" s="170"/>
    </row>
    <row r="241" spans="1:15" s="5" customFormat="1" ht="33" customHeight="1">
      <c r="A241" s="114"/>
      <c r="B241" s="106"/>
      <c r="C241" s="141"/>
      <c r="D241" s="106"/>
      <c r="E241" s="106"/>
      <c r="F241" s="106"/>
      <c r="G241" s="106"/>
      <c r="H241" s="180" t="s">
        <v>25</v>
      </c>
      <c r="I241" s="192">
        <v>1597757.06</v>
      </c>
      <c r="J241" s="88">
        <v>0</v>
      </c>
      <c r="O241" s="170"/>
    </row>
    <row r="242" spans="1:15" s="5" customFormat="1" ht="33" customHeight="1">
      <c r="A242" s="114"/>
      <c r="B242" s="106"/>
      <c r="C242" s="141"/>
      <c r="D242" s="106"/>
      <c r="E242" s="106"/>
      <c r="F242" s="106"/>
      <c r="G242" s="106"/>
      <c r="H242" s="64" t="s">
        <v>21</v>
      </c>
      <c r="I242" s="194">
        <v>3286407.96</v>
      </c>
      <c r="J242" s="89">
        <v>0</v>
      </c>
      <c r="O242" s="170"/>
    </row>
    <row r="243" spans="1:15" s="5" customFormat="1" ht="33" customHeight="1">
      <c r="A243" s="108">
        <v>49</v>
      </c>
      <c r="B243" s="108" t="s">
        <v>274</v>
      </c>
      <c r="C243" s="179" t="s">
        <v>275</v>
      </c>
      <c r="D243" s="108" t="s">
        <v>275</v>
      </c>
      <c r="E243" s="108" t="s">
        <v>14</v>
      </c>
      <c r="F243" s="108" t="s">
        <v>274</v>
      </c>
      <c r="G243" s="108" t="s">
        <v>276</v>
      </c>
      <c r="H243" s="108" t="s">
        <v>19</v>
      </c>
      <c r="I243" s="88">
        <v>123995.89</v>
      </c>
      <c r="J243" s="88">
        <v>0</v>
      </c>
      <c r="O243" s="170"/>
    </row>
    <row r="244" spans="1:15" s="5" customFormat="1" ht="33" customHeight="1">
      <c r="A244" s="108"/>
      <c r="B244" s="108"/>
      <c r="C244" s="179"/>
      <c r="D244" s="108"/>
      <c r="E244" s="108"/>
      <c r="F244" s="108"/>
      <c r="G244" s="108"/>
      <c r="H244" s="64" t="s">
        <v>21</v>
      </c>
      <c r="I244" s="194">
        <v>123995.89</v>
      </c>
      <c r="J244" s="89">
        <v>0</v>
      </c>
      <c r="O244" s="170"/>
    </row>
    <row r="245" spans="1:15" s="5" customFormat="1" ht="33" customHeight="1">
      <c r="A245" s="113">
        <v>50</v>
      </c>
      <c r="B245" s="113" t="s">
        <v>277</v>
      </c>
      <c r="C245" s="184" t="s">
        <v>278</v>
      </c>
      <c r="D245" s="113" t="s">
        <v>278</v>
      </c>
      <c r="E245" s="113" t="s">
        <v>14</v>
      </c>
      <c r="F245" s="113" t="s">
        <v>277</v>
      </c>
      <c r="G245" s="113" t="s">
        <v>279</v>
      </c>
      <c r="H245" s="108" t="s">
        <v>19</v>
      </c>
      <c r="I245" s="88">
        <v>140562.67</v>
      </c>
      <c r="J245" s="88">
        <v>0</v>
      </c>
      <c r="O245" s="170"/>
    </row>
    <row r="246" spans="1:15" s="5" customFormat="1" ht="33" customHeight="1">
      <c r="A246" s="113"/>
      <c r="B246" s="113"/>
      <c r="C246" s="184"/>
      <c r="D246" s="113"/>
      <c r="E246" s="113"/>
      <c r="F246" s="113"/>
      <c r="G246" s="113"/>
      <c r="H246" s="64" t="s">
        <v>21</v>
      </c>
      <c r="I246" s="194">
        <v>140562.67</v>
      </c>
      <c r="J246" s="89">
        <v>0</v>
      </c>
      <c r="O246" s="170"/>
    </row>
    <row r="247" spans="1:10" s="5" customFormat="1" ht="33" customHeight="1">
      <c r="A247" s="108">
        <v>51</v>
      </c>
      <c r="B247" s="108" t="s">
        <v>280</v>
      </c>
      <c r="C247" s="185" t="s">
        <v>281</v>
      </c>
      <c r="D247" s="108" t="s">
        <v>282</v>
      </c>
      <c r="E247" s="108" t="s">
        <v>14</v>
      </c>
      <c r="F247" s="108" t="s">
        <v>283</v>
      </c>
      <c r="G247" s="108" t="s">
        <v>284</v>
      </c>
      <c r="H247" s="61" t="s">
        <v>18</v>
      </c>
      <c r="I247" s="88">
        <v>88423.87</v>
      </c>
      <c r="J247" s="88">
        <v>15370.37</v>
      </c>
    </row>
    <row r="248" spans="1:10" s="5" customFormat="1" ht="33" customHeight="1">
      <c r="A248" s="108"/>
      <c r="B248" s="108"/>
      <c r="C248" s="185"/>
      <c r="D248" s="108"/>
      <c r="E248" s="108"/>
      <c r="F248" s="108"/>
      <c r="G248" s="108"/>
      <c r="H248" s="61" t="s">
        <v>19</v>
      </c>
      <c r="I248" s="88">
        <v>1278942.33</v>
      </c>
      <c r="J248" s="88">
        <v>0</v>
      </c>
    </row>
    <row r="249" spans="1:10" s="5" customFormat="1" ht="33" customHeight="1">
      <c r="A249" s="108"/>
      <c r="B249" s="108"/>
      <c r="C249" s="185"/>
      <c r="D249" s="108"/>
      <c r="E249" s="108"/>
      <c r="F249" s="108"/>
      <c r="G249" s="108"/>
      <c r="H249" s="61" t="s">
        <v>33</v>
      </c>
      <c r="I249" s="88">
        <v>1846082.43</v>
      </c>
      <c r="J249" s="88">
        <v>11230</v>
      </c>
    </row>
    <row r="250" spans="1:10" s="5" customFormat="1" ht="33" customHeight="1">
      <c r="A250" s="108"/>
      <c r="B250" s="108"/>
      <c r="C250" s="185"/>
      <c r="D250" s="108"/>
      <c r="E250" s="108"/>
      <c r="F250" s="108"/>
      <c r="G250" s="108"/>
      <c r="H250" s="61" t="s">
        <v>20</v>
      </c>
      <c r="I250" s="88">
        <v>1023.2</v>
      </c>
      <c r="J250" s="88">
        <v>1023.2</v>
      </c>
    </row>
    <row r="251" spans="1:10" s="5" customFormat="1" ht="33" customHeight="1">
      <c r="A251" s="108"/>
      <c r="B251" s="108"/>
      <c r="C251" s="185"/>
      <c r="D251" s="108"/>
      <c r="E251" s="108"/>
      <c r="F251" s="108"/>
      <c r="G251" s="108"/>
      <c r="H251" s="61" t="s">
        <v>25</v>
      </c>
      <c r="I251" s="88">
        <v>5122475.45</v>
      </c>
      <c r="J251" s="88">
        <v>307407.37</v>
      </c>
    </row>
    <row r="252" spans="1:10" s="5" customFormat="1" ht="33" customHeight="1">
      <c r="A252" s="108"/>
      <c r="B252" s="108"/>
      <c r="C252" s="185"/>
      <c r="D252" s="108"/>
      <c r="E252" s="108"/>
      <c r="F252" s="108"/>
      <c r="G252" s="108"/>
      <c r="H252" s="61" t="s">
        <v>242</v>
      </c>
      <c r="I252" s="132">
        <v>562168.14</v>
      </c>
      <c r="J252" s="88">
        <v>52920.35</v>
      </c>
    </row>
    <row r="253" spans="1:10" s="5" customFormat="1" ht="33" customHeight="1">
      <c r="A253" s="108"/>
      <c r="B253" s="108"/>
      <c r="C253" s="185"/>
      <c r="D253" s="108"/>
      <c r="E253" s="108"/>
      <c r="F253" s="108"/>
      <c r="G253" s="108"/>
      <c r="H253" s="186" t="s">
        <v>21</v>
      </c>
      <c r="I253" s="89">
        <f>SUM(I247:I252)</f>
        <v>8899115.42</v>
      </c>
      <c r="J253" s="131">
        <f>SUM(J247:J252)</f>
        <v>387951.29</v>
      </c>
    </row>
    <row r="254" spans="1:13" s="5" customFormat="1" ht="33" customHeight="1">
      <c r="A254" s="108">
        <v>52</v>
      </c>
      <c r="B254" s="207" t="s">
        <v>285</v>
      </c>
      <c r="C254" s="179" t="s">
        <v>286</v>
      </c>
      <c r="D254" s="108" t="s">
        <v>255</v>
      </c>
      <c r="E254" s="108" t="s">
        <v>14</v>
      </c>
      <c r="F254" s="207" t="s">
        <v>256</v>
      </c>
      <c r="G254" s="108" t="s">
        <v>287</v>
      </c>
      <c r="H254" s="53" t="s">
        <v>18</v>
      </c>
      <c r="I254" s="91">
        <v>17173.99</v>
      </c>
      <c r="J254" s="88">
        <v>0</v>
      </c>
      <c r="K254" s="9"/>
      <c r="L254" s="9"/>
      <c r="M254" s="167"/>
    </row>
    <row r="255" spans="1:13" s="5" customFormat="1" ht="33" customHeight="1">
      <c r="A255" s="108"/>
      <c r="B255" s="108"/>
      <c r="C255" s="179"/>
      <c r="D255" s="108"/>
      <c r="E255" s="108"/>
      <c r="F255" s="108"/>
      <c r="G255" s="108"/>
      <c r="H255" s="53" t="s">
        <v>16</v>
      </c>
      <c r="I255" s="91">
        <v>97691.56</v>
      </c>
      <c r="J255" s="88">
        <v>0</v>
      </c>
      <c r="K255" s="9"/>
      <c r="L255" s="9"/>
      <c r="M255" s="167"/>
    </row>
    <row r="256" spans="1:13" s="5" customFormat="1" ht="33" customHeight="1">
      <c r="A256" s="108"/>
      <c r="B256" s="108"/>
      <c r="C256" s="179"/>
      <c r="D256" s="108"/>
      <c r="E256" s="108"/>
      <c r="F256" s="108"/>
      <c r="G256" s="108"/>
      <c r="H256" s="53" t="s">
        <v>17</v>
      </c>
      <c r="I256" s="91">
        <v>2215353.22</v>
      </c>
      <c r="J256" s="88">
        <v>0</v>
      </c>
      <c r="K256" s="9"/>
      <c r="L256" s="9"/>
      <c r="M256" s="167"/>
    </row>
    <row r="257" spans="1:13" s="5" customFormat="1" ht="33" customHeight="1">
      <c r="A257" s="108"/>
      <c r="B257" s="108"/>
      <c r="C257" s="179"/>
      <c r="D257" s="108"/>
      <c r="E257" s="108"/>
      <c r="F257" s="108"/>
      <c r="G257" s="108"/>
      <c r="H257" s="53" t="s">
        <v>20</v>
      </c>
      <c r="I257" s="91">
        <v>3434.8</v>
      </c>
      <c r="J257" s="88">
        <v>0</v>
      </c>
      <c r="K257" s="9"/>
      <c r="L257" s="9"/>
      <c r="M257" s="167"/>
    </row>
    <row r="258" spans="1:13" s="5" customFormat="1" ht="33" customHeight="1">
      <c r="A258" s="108"/>
      <c r="B258" s="108"/>
      <c r="C258" s="179"/>
      <c r="D258" s="108"/>
      <c r="E258" s="108"/>
      <c r="F258" s="108"/>
      <c r="G258" s="108"/>
      <c r="H258" s="53" t="s">
        <v>32</v>
      </c>
      <c r="I258" s="91">
        <v>186731.05</v>
      </c>
      <c r="J258" s="88">
        <v>0</v>
      </c>
      <c r="K258" s="9"/>
      <c r="L258" s="9"/>
      <c r="M258" s="167"/>
    </row>
    <row r="259" spans="1:13" s="5" customFormat="1" ht="33" customHeight="1">
      <c r="A259" s="108"/>
      <c r="B259" s="108"/>
      <c r="C259" s="179"/>
      <c r="D259" s="108"/>
      <c r="E259" s="108"/>
      <c r="F259" s="108"/>
      <c r="G259" s="108"/>
      <c r="H259" s="53" t="s">
        <v>25</v>
      </c>
      <c r="I259" s="91">
        <v>189874.35</v>
      </c>
      <c r="J259" s="88">
        <v>0</v>
      </c>
      <c r="K259" s="9"/>
      <c r="L259" s="9"/>
      <c r="M259" s="167"/>
    </row>
    <row r="260" spans="1:13" s="5" customFormat="1" ht="33" customHeight="1">
      <c r="A260" s="108"/>
      <c r="B260" s="108"/>
      <c r="C260" s="179"/>
      <c r="D260" s="108"/>
      <c r="E260" s="108"/>
      <c r="F260" s="108"/>
      <c r="G260" s="108"/>
      <c r="H260" s="195" t="s">
        <v>81</v>
      </c>
      <c r="I260" s="89">
        <v>2710258.97</v>
      </c>
      <c r="J260" s="89">
        <v>0</v>
      </c>
      <c r="M260" s="167"/>
    </row>
    <row r="261" spans="1:10" s="5" customFormat="1" ht="33" customHeight="1">
      <c r="A261" s="113">
        <v>53</v>
      </c>
      <c r="B261" s="113" t="s">
        <v>288</v>
      </c>
      <c r="C261" s="108" t="s">
        <v>289</v>
      </c>
      <c r="D261" s="113" t="s">
        <v>290</v>
      </c>
      <c r="E261" s="113" t="s">
        <v>14</v>
      </c>
      <c r="F261" s="207" t="s">
        <v>291</v>
      </c>
      <c r="G261" s="113" t="s">
        <v>292</v>
      </c>
      <c r="H261" s="147" t="s">
        <v>19</v>
      </c>
      <c r="I261" s="201">
        <v>123370.22</v>
      </c>
      <c r="J261" s="88">
        <v>0</v>
      </c>
    </row>
    <row r="262" spans="1:13" s="5" customFormat="1" ht="33" customHeight="1">
      <c r="A262" s="113"/>
      <c r="B262" s="113"/>
      <c r="C262" s="108"/>
      <c r="D262" s="113"/>
      <c r="E262" s="113"/>
      <c r="F262" s="108"/>
      <c r="G262" s="113"/>
      <c r="H262" s="195" t="s">
        <v>81</v>
      </c>
      <c r="I262" s="202">
        <f>SUM(I261)</f>
        <v>123370.22</v>
      </c>
      <c r="J262" s="89">
        <v>0</v>
      </c>
      <c r="L262" s="203"/>
      <c r="M262" s="204"/>
    </row>
    <row r="263" spans="1:13" s="5" customFormat="1" ht="33" customHeight="1">
      <c r="A263" s="108">
        <v>54</v>
      </c>
      <c r="B263" s="108" t="s">
        <v>293</v>
      </c>
      <c r="C263" s="179" t="s">
        <v>294</v>
      </c>
      <c r="D263" s="108" t="s">
        <v>295</v>
      </c>
      <c r="E263" s="108" t="s">
        <v>14</v>
      </c>
      <c r="F263" s="108" t="s">
        <v>296</v>
      </c>
      <c r="G263" s="196" t="s">
        <v>297</v>
      </c>
      <c r="H263" s="108" t="s">
        <v>25</v>
      </c>
      <c r="I263" s="88">
        <v>1680966.09</v>
      </c>
      <c r="J263" s="88">
        <v>0</v>
      </c>
      <c r="M263" s="167"/>
    </row>
    <row r="264" spans="1:13" s="5" customFormat="1" ht="33" customHeight="1">
      <c r="A264" s="108"/>
      <c r="B264" s="108"/>
      <c r="C264" s="179"/>
      <c r="D264" s="108"/>
      <c r="E264" s="108"/>
      <c r="F264" s="108"/>
      <c r="G264" s="196"/>
      <c r="H264" s="108" t="s">
        <v>20</v>
      </c>
      <c r="I264" s="88">
        <v>32806.8</v>
      </c>
      <c r="J264" s="88">
        <v>0</v>
      </c>
      <c r="M264" s="167"/>
    </row>
    <row r="265" spans="1:13" s="5" customFormat="1" ht="33" customHeight="1">
      <c r="A265" s="108"/>
      <c r="B265" s="108"/>
      <c r="C265" s="179"/>
      <c r="D265" s="108"/>
      <c r="E265" s="108"/>
      <c r="F265" s="108"/>
      <c r="G265" s="196"/>
      <c r="H265" s="108" t="s">
        <v>33</v>
      </c>
      <c r="I265" s="88">
        <v>514804.85</v>
      </c>
      <c r="J265" s="88">
        <v>514804.85</v>
      </c>
      <c r="M265" s="167"/>
    </row>
    <row r="266" spans="1:13" s="5" customFormat="1" ht="33" customHeight="1">
      <c r="A266" s="108"/>
      <c r="B266" s="108"/>
      <c r="C266" s="179"/>
      <c r="D266" s="108"/>
      <c r="E266" s="108"/>
      <c r="F266" s="108"/>
      <c r="G266" s="196"/>
      <c r="H266" s="108" t="s">
        <v>17</v>
      </c>
      <c r="I266" s="88">
        <v>1821491.57</v>
      </c>
      <c r="J266" s="88">
        <v>0</v>
      </c>
      <c r="M266" s="167"/>
    </row>
    <row r="267" spans="1:13" s="5" customFormat="1" ht="33" customHeight="1">
      <c r="A267" s="108"/>
      <c r="B267" s="108"/>
      <c r="C267" s="179"/>
      <c r="D267" s="108"/>
      <c r="E267" s="108"/>
      <c r="F267" s="108"/>
      <c r="G267" s="196"/>
      <c r="H267" s="108" t="s">
        <v>18</v>
      </c>
      <c r="I267" s="88">
        <v>84048.31</v>
      </c>
      <c r="J267" s="88">
        <v>0</v>
      </c>
      <c r="M267" s="167"/>
    </row>
    <row r="268" spans="1:13" s="5" customFormat="1" ht="33" customHeight="1">
      <c r="A268" s="144"/>
      <c r="B268" s="144"/>
      <c r="C268" s="197"/>
      <c r="D268" s="144"/>
      <c r="E268" s="144"/>
      <c r="F268" s="144"/>
      <c r="G268" s="198"/>
      <c r="H268" s="108" t="s">
        <v>16</v>
      </c>
      <c r="I268" s="88">
        <v>11000</v>
      </c>
      <c r="J268" s="88">
        <v>0</v>
      </c>
      <c r="M268" s="167"/>
    </row>
    <row r="269" spans="1:13" s="5" customFormat="1" ht="33" customHeight="1">
      <c r="A269" s="144"/>
      <c r="B269" s="144"/>
      <c r="C269" s="197"/>
      <c r="D269" s="144"/>
      <c r="E269" s="144"/>
      <c r="F269" s="144"/>
      <c r="G269" s="198"/>
      <c r="H269" s="199" t="s">
        <v>81</v>
      </c>
      <c r="I269" s="89">
        <f>SUM(I263:I268)</f>
        <v>4145117.62</v>
      </c>
      <c r="J269" s="131">
        <v>514804.85</v>
      </c>
      <c r="M269" s="167"/>
    </row>
    <row r="270" spans="1:13" s="5" customFormat="1" ht="33" customHeight="1">
      <c r="A270" s="113">
        <v>55</v>
      </c>
      <c r="B270" s="113" t="s">
        <v>298</v>
      </c>
      <c r="C270" s="184" t="s">
        <v>299</v>
      </c>
      <c r="D270" s="113" t="s">
        <v>300</v>
      </c>
      <c r="E270" s="113" t="s">
        <v>14</v>
      </c>
      <c r="F270" s="61" t="s">
        <v>301</v>
      </c>
      <c r="G270" s="200" t="s">
        <v>302</v>
      </c>
      <c r="H270" s="108" t="s">
        <v>16</v>
      </c>
      <c r="I270" s="88">
        <v>4540990.96</v>
      </c>
      <c r="J270" s="88">
        <v>0</v>
      </c>
      <c r="M270" s="167"/>
    </row>
    <row r="271" spans="1:13" s="5" customFormat="1" ht="33" customHeight="1">
      <c r="A271" s="113"/>
      <c r="B271" s="113"/>
      <c r="C271" s="184"/>
      <c r="D271" s="113"/>
      <c r="E271" s="113"/>
      <c r="F271" s="61"/>
      <c r="G271" s="200"/>
      <c r="H271" s="108" t="s">
        <v>34</v>
      </c>
      <c r="I271" s="88">
        <v>40567.3</v>
      </c>
      <c r="J271" s="88">
        <v>0</v>
      </c>
      <c r="M271" s="167"/>
    </row>
    <row r="272" spans="1:13" s="5" customFormat="1" ht="33" customHeight="1">
      <c r="A272" s="113"/>
      <c r="B272" s="113"/>
      <c r="C272" s="184"/>
      <c r="D272" s="113"/>
      <c r="E272" s="113"/>
      <c r="F272" s="61"/>
      <c r="G272" s="200"/>
      <c r="H272" s="199" t="s">
        <v>81</v>
      </c>
      <c r="I272" s="89">
        <f>SUM(I270:I271)</f>
        <v>4581558.26</v>
      </c>
      <c r="J272" s="89">
        <v>0</v>
      </c>
      <c r="M272" s="167"/>
    </row>
    <row r="273" spans="1:10" s="5" customFormat="1" ht="33" customHeight="1">
      <c r="A273" s="113">
        <v>56</v>
      </c>
      <c r="B273" s="113" t="s">
        <v>303</v>
      </c>
      <c r="C273" s="184" t="s">
        <v>304</v>
      </c>
      <c r="D273" s="113" t="s">
        <v>305</v>
      </c>
      <c r="E273" s="113" t="s">
        <v>14</v>
      </c>
      <c r="F273" s="113" t="s">
        <v>306</v>
      </c>
      <c r="G273" s="113" t="s">
        <v>307</v>
      </c>
      <c r="H273" s="108" t="s">
        <v>17</v>
      </c>
      <c r="I273" s="88">
        <v>23195688.67</v>
      </c>
      <c r="J273" s="88">
        <v>23195688.67</v>
      </c>
    </row>
    <row r="274" spans="1:10" s="5" customFormat="1" ht="33" customHeight="1">
      <c r="A274" s="113"/>
      <c r="B274" s="113"/>
      <c r="C274" s="184"/>
      <c r="D274" s="113"/>
      <c r="E274" s="113"/>
      <c r="F274" s="113"/>
      <c r="G274" s="113"/>
      <c r="H274" s="199" t="s">
        <v>81</v>
      </c>
      <c r="I274" s="89">
        <f>SUM(I273:I273)</f>
        <v>23195688.67</v>
      </c>
      <c r="J274" s="131">
        <f>SUM(J273:J273)</f>
        <v>23195688.67</v>
      </c>
    </row>
  </sheetData>
  <sheetProtection/>
  <mergeCells count="394">
    <mergeCell ref="A1:B1"/>
    <mergeCell ref="A2:J2"/>
    <mergeCell ref="A5:A10"/>
    <mergeCell ref="A11:A14"/>
    <mergeCell ref="A15:A18"/>
    <mergeCell ref="A19:A28"/>
    <mergeCell ref="A29:A34"/>
    <mergeCell ref="A35:A41"/>
    <mergeCell ref="A42:A49"/>
    <mergeCell ref="A50:A52"/>
    <mergeCell ref="A53:A60"/>
    <mergeCell ref="A61:A64"/>
    <mergeCell ref="A65:A67"/>
    <mergeCell ref="A68:A74"/>
    <mergeCell ref="A75:A77"/>
    <mergeCell ref="A78:A82"/>
    <mergeCell ref="A83:A84"/>
    <mergeCell ref="A85:A92"/>
    <mergeCell ref="A93:A98"/>
    <mergeCell ref="A99:A103"/>
    <mergeCell ref="A104:A106"/>
    <mergeCell ref="A107:A108"/>
    <mergeCell ref="A109:A110"/>
    <mergeCell ref="A111:A112"/>
    <mergeCell ref="A113:A115"/>
    <mergeCell ref="A116:A119"/>
    <mergeCell ref="A120:A127"/>
    <mergeCell ref="A128:A134"/>
    <mergeCell ref="A135:A141"/>
    <mergeCell ref="A142:A143"/>
    <mergeCell ref="A144:A149"/>
    <mergeCell ref="A150:A155"/>
    <mergeCell ref="A156:A157"/>
    <mergeCell ref="A158:A159"/>
    <mergeCell ref="A160:A161"/>
    <mergeCell ref="A162:A164"/>
    <mergeCell ref="A165:A171"/>
    <mergeCell ref="A172:A176"/>
    <mergeCell ref="A177:A179"/>
    <mergeCell ref="A180:A186"/>
    <mergeCell ref="A187:A193"/>
    <mergeCell ref="A194:A197"/>
    <mergeCell ref="A198:A202"/>
    <mergeCell ref="A203:A208"/>
    <mergeCell ref="A209:A211"/>
    <mergeCell ref="A212:A214"/>
    <mergeCell ref="A215:A221"/>
    <mergeCell ref="A222:A227"/>
    <mergeCell ref="A228:A235"/>
    <mergeCell ref="A236:A242"/>
    <mergeCell ref="A243:A244"/>
    <mergeCell ref="A245:A246"/>
    <mergeCell ref="A247:A253"/>
    <mergeCell ref="A254:A260"/>
    <mergeCell ref="A261:A262"/>
    <mergeCell ref="A263:A269"/>
    <mergeCell ref="A270:A272"/>
    <mergeCell ref="A273:A274"/>
    <mergeCell ref="B5:B10"/>
    <mergeCell ref="B11:B14"/>
    <mergeCell ref="B15:B18"/>
    <mergeCell ref="B19:B28"/>
    <mergeCell ref="B29:B34"/>
    <mergeCell ref="B35:B41"/>
    <mergeCell ref="B42:B49"/>
    <mergeCell ref="B50:B52"/>
    <mergeCell ref="B53:B60"/>
    <mergeCell ref="B61:B64"/>
    <mergeCell ref="B65:B67"/>
    <mergeCell ref="B68:B74"/>
    <mergeCell ref="B75:B77"/>
    <mergeCell ref="B78:B82"/>
    <mergeCell ref="B83:B84"/>
    <mergeCell ref="B85:B92"/>
    <mergeCell ref="B93:B98"/>
    <mergeCell ref="B99:B103"/>
    <mergeCell ref="B104:B106"/>
    <mergeCell ref="B107:B108"/>
    <mergeCell ref="B109:B110"/>
    <mergeCell ref="B111:B112"/>
    <mergeCell ref="B113:B115"/>
    <mergeCell ref="B116:B119"/>
    <mergeCell ref="B120:B127"/>
    <mergeCell ref="B128:B134"/>
    <mergeCell ref="B135:B141"/>
    <mergeCell ref="B142:B143"/>
    <mergeCell ref="B144:B149"/>
    <mergeCell ref="B150:B155"/>
    <mergeCell ref="B156:B157"/>
    <mergeCell ref="B158:B159"/>
    <mergeCell ref="B160:B161"/>
    <mergeCell ref="B162:B164"/>
    <mergeCell ref="B165:B171"/>
    <mergeCell ref="B172:B176"/>
    <mergeCell ref="B177:B179"/>
    <mergeCell ref="B180:B186"/>
    <mergeCell ref="B187:B193"/>
    <mergeCell ref="B194:B197"/>
    <mergeCell ref="B198:B202"/>
    <mergeCell ref="B203:B208"/>
    <mergeCell ref="B209:B211"/>
    <mergeCell ref="B212:B214"/>
    <mergeCell ref="B215:B221"/>
    <mergeCell ref="B222:B227"/>
    <mergeCell ref="B228:B235"/>
    <mergeCell ref="B236:B242"/>
    <mergeCell ref="B243:B244"/>
    <mergeCell ref="B245:B246"/>
    <mergeCell ref="B247:B253"/>
    <mergeCell ref="B254:B260"/>
    <mergeCell ref="B261:B262"/>
    <mergeCell ref="B263:B269"/>
    <mergeCell ref="B270:B272"/>
    <mergeCell ref="B273:B274"/>
    <mergeCell ref="C5:C10"/>
    <mergeCell ref="C11:C14"/>
    <mergeCell ref="C15:C18"/>
    <mergeCell ref="C19:C28"/>
    <mergeCell ref="C29:C34"/>
    <mergeCell ref="C35:C41"/>
    <mergeCell ref="C42:C49"/>
    <mergeCell ref="C50:C52"/>
    <mergeCell ref="C53:C60"/>
    <mergeCell ref="C61:C64"/>
    <mergeCell ref="C65:C67"/>
    <mergeCell ref="C68:C74"/>
    <mergeCell ref="C75:C77"/>
    <mergeCell ref="C78:C82"/>
    <mergeCell ref="C83:C84"/>
    <mergeCell ref="C85:C92"/>
    <mergeCell ref="C93:C98"/>
    <mergeCell ref="C99:C103"/>
    <mergeCell ref="C104:C106"/>
    <mergeCell ref="C107:C108"/>
    <mergeCell ref="C109:C110"/>
    <mergeCell ref="C111:C112"/>
    <mergeCell ref="C113:C115"/>
    <mergeCell ref="C116:C119"/>
    <mergeCell ref="C120:C127"/>
    <mergeCell ref="C128:C134"/>
    <mergeCell ref="C135:C141"/>
    <mergeCell ref="C142:C143"/>
    <mergeCell ref="C144:C149"/>
    <mergeCell ref="C150:C155"/>
    <mergeCell ref="C156:C157"/>
    <mergeCell ref="C158:C159"/>
    <mergeCell ref="C160:C161"/>
    <mergeCell ref="C162:C164"/>
    <mergeCell ref="C165:C171"/>
    <mergeCell ref="C172:C176"/>
    <mergeCell ref="C177:C179"/>
    <mergeCell ref="C180:C186"/>
    <mergeCell ref="C187:C193"/>
    <mergeCell ref="C194:C197"/>
    <mergeCell ref="C198:C202"/>
    <mergeCell ref="C203:C208"/>
    <mergeCell ref="C209:C211"/>
    <mergeCell ref="C212:C214"/>
    <mergeCell ref="C215:C221"/>
    <mergeCell ref="C222:C227"/>
    <mergeCell ref="C228:C235"/>
    <mergeCell ref="C236:C242"/>
    <mergeCell ref="C243:C244"/>
    <mergeCell ref="C245:C246"/>
    <mergeCell ref="C247:C253"/>
    <mergeCell ref="C254:C260"/>
    <mergeCell ref="C261:C262"/>
    <mergeCell ref="C263:C269"/>
    <mergeCell ref="C270:C272"/>
    <mergeCell ref="C273:C274"/>
    <mergeCell ref="D5:D10"/>
    <mergeCell ref="D11:D14"/>
    <mergeCell ref="D15:D18"/>
    <mergeCell ref="D19:D28"/>
    <mergeCell ref="D29:D34"/>
    <mergeCell ref="D35:D41"/>
    <mergeCell ref="D42:D49"/>
    <mergeCell ref="D50:D52"/>
    <mergeCell ref="D53:D60"/>
    <mergeCell ref="D61:D64"/>
    <mergeCell ref="D65:D67"/>
    <mergeCell ref="D68:D74"/>
    <mergeCell ref="D75:D77"/>
    <mergeCell ref="D78:D82"/>
    <mergeCell ref="D83:D84"/>
    <mergeCell ref="D85:D92"/>
    <mergeCell ref="D93:D98"/>
    <mergeCell ref="D99:D103"/>
    <mergeCell ref="D104:D106"/>
    <mergeCell ref="D107:D108"/>
    <mergeCell ref="D109:D110"/>
    <mergeCell ref="D111:D112"/>
    <mergeCell ref="D113:D115"/>
    <mergeCell ref="D116:D119"/>
    <mergeCell ref="D120:D127"/>
    <mergeCell ref="D128:D134"/>
    <mergeCell ref="D135:D141"/>
    <mergeCell ref="D142:D143"/>
    <mergeCell ref="D144:D149"/>
    <mergeCell ref="D150:D155"/>
    <mergeCell ref="D156:D157"/>
    <mergeCell ref="D158:D159"/>
    <mergeCell ref="D160:D161"/>
    <mergeCell ref="D162:D164"/>
    <mergeCell ref="D165:D171"/>
    <mergeCell ref="D172:D176"/>
    <mergeCell ref="D177:D179"/>
    <mergeCell ref="D180:D186"/>
    <mergeCell ref="D187:D193"/>
    <mergeCell ref="D194:D197"/>
    <mergeCell ref="D198:D202"/>
    <mergeCell ref="D203:D208"/>
    <mergeCell ref="D209:D211"/>
    <mergeCell ref="D212:D214"/>
    <mergeCell ref="D215:D221"/>
    <mergeCell ref="D222:D227"/>
    <mergeCell ref="D228:D235"/>
    <mergeCell ref="D236:D242"/>
    <mergeCell ref="D243:D244"/>
    <mergeCell ref="D245:D246"/>
    <mergeCell ref="D247:D253"/>
    <mergeCell ref="D254:D260"/>
    <mergeCell ref="D261:D262"/>
    <mergeCell ref="D263:D269"/>
    <mergeCell ref="D270:D272"/>
    <mergeCell ref="D273:D274"/>
    <mergeCell ref="E5:E10"/>
    <mergeCell ref="E11:E14"/>
    <mergeCell ref="E15:E18"/>
    <mergeCell ref="E19:E28"/>
    <mergeCell ref="E29:E34"/>
    <mergeCell ref="E35:E41"/>
    <mergeCell ref="E42:E49"/>
    <mergeCell ref="E50:E52"/>
    <mergeCell ref="E53:E60"/>
    <mergeCell ref="E61:E64"/>
    <mergeCell ref="E65:E67"/>
    <mergeCell ref="E68:E74"/>
    <mergeCell ref="E75:E77"/>
    <mergeCell ref="E78:E82"/>
    <mergeCell ref="E83:E84"/>
    <mergeCell ref="E85:E92"/>
    <mergeCell ref="E93:E98"/>
    <mergeCell ref="E99:E103"/>
    <mergeCell ref="E104:E106"/>
    <mergeCell ref="E107:E108"/>
    <mergeCell ref="E109:E110"/>
    <mergeCell ref="E111:E112"/>
    <mergeCell ref="E113:E115"/>
    <mergeCell ref="E116:E119"/>
    <mergeCell ref="E120:E127"/>
    <mergeCell ref="E128:E134"/>
    <mergeCell ref="E135:E141"/>
    <mergeCell ref="E142:E143"/>
    <mergeCell ref="E144:E149"/>
    <mergeCell ref="E150:E155"/>
    <mergeCell ref="E156:E157"/>
    <mergeCell ref="E158:E159"/>
    <mergeCell ref="E160:E161"/>
    <mergeCell ref="E162:E164"/>
    <mergeCell ref="E165:E171"/>
    <mergeCell ref="E172:E176"/>
    <mergeCell ref="E177:E179"/>
    <mergeCell ref="E180:E186"/>
    <mergeCell ref="E187:E193"/>
    <mergeCell ref="E194:E197"/>
    <mergeCell ref="E198:E202"/>
    <mergeCell ref="E203:E208"/>
    <mergeCell ref="E209:E211"/>
    <mergeCell ref="E212:E214"/>
    <mergeCell ref="E215:E221"/>
    <mergeCell ref="E222:E227"/>
    <mergeCell ref="E228:E235"/>
    <mergeCell ref="E236:E242"/>
    <mergeCell ref="E243:E244"/>
    <mergeCell ref="E245:E246"/>
    <mergeCell ref="E247:E253"/>
    <mergeCell ref="E254:E260"/>
    <mergeCell ref="E261:E262"/>
    <mergeCell ref="E263:E269"/>
    <mergeCell ref="E270:E272"/>
    <mergeCell ref="E273:E274"/>
    <mergeCell ref="F5:F10"/>
    <mergeCell ref="F11:F14"/>
    <mergeCell ref="F15:F18"/>
    <mergeCell ref="F19:F28"/>
    <mergeCell ref="F29:F34"/>
    <mergeCell ref="F35:F41"/>
    <mergeCell ref="F42:F49"/>
    <mergeCell ref="F50:F52"/>
    <mergeCell ref="F53:F60"/>
    <mergeCell ref="F61:F64"/>
    <mergeCell ref="F65:F67"/>
    <mergeCell ref="F68:F74"/>
    <mergeCell ref="F75:F77"/>
    <mergeCell ref="F78:F82"/>
    <mergeCell ref="F83:F84"/>
    <mergeCell ref="F85:F92"/>
    <mergeCell ref="F93:F98"/>
    <mergeCell ref="F99:F103"/>
    <mergeCell ref="F104:F106"/>
    <mergeCell ref="F107:F108"/>
    <mergeCell ref="F109:F110"/>
    <mergeCell ref="F111:F112"/>
    <mergeCell ref="F113:F115"/>
    <mergeCell ref="F116:F119"/>
    <mergeCell ref="F120:F127"/>
    <mergeCell ref="F128:F134"/>
    <mergeCell ref="F135:F141"/>
    <mergeCell ref="F142:F143"/>
    <mergeCell ref="F144:F149"/>
    <mergeCell ref="F150:F155"/>
    <mergeCell ref="F156:F157"/>
    <mergeCell ref="F158:F159"/>
    <mergeCell ref="F160:F161"/>
    <mergeCell ref="F162:F164"/>
    <mergeCell ref="F165:F171"/>
    <mergeCell ref="F172:F176"/>
    <mergeCell ref="F177:F179"/>
    <mergeCell ref="F180:F186"/>
    <mergeCell ref="F187:F193"/>
    <mergeCell ref="F194:F197"/>
    <mergeCell ref="F198:F202"/>
    <mergeCell ref="F203:F208"/>
    <mergeCell ref="F209:F211"/>
    <mergeCell ref="F212:F214"/>
    <mergeCell ref="F215:F221"/>
    <mergeCell ref="F222:F227"/>
    <mergeCell ref="F228:F235"/>
    <mergeCell ref="F236:F242"/>
    <mergeCell ref="F243:F244"/>
    <mergeCell ref="F245:F246"/>
    <mergeCell ref="F247:F253"/>
    <mergeCell ref="F254:F260"/>
    <mergeCell ref="F261:F262"/>
    <mergeCell ref="F263:F269"/>
    <mergeCell ref="F270:F272"/>
    <mergeCell ref="F273:F274"/>
    <mergeCell ref="G5:G10"/>
    <mergeCell ref="G11:G14"/>
    <mergeCell ref="G15:G18"/>
    <mergeCell ref="G19:G28"/>
    <mergeCell ref="G29:G34"/>
    <mergeCell ref="G35:G41"/>
    <mergeCell ref="G42:G49"/>
    <mergeCell ref="G50:G52"/>
    <mergeCell ref="G53:G60"/>
    <mergeCell ref="G61:G64"/>
    <mergeCell ref="G65:G67"/>
    <mergeCell ref="G68:G74"/>
    <mergeCell ref="G75:G77"/>
    <mergeCell ref="G78:G82"/>
    <mergeCell ref="G83:G84"/>
    <mergeCell ref="G85:G92"/>
    <mergeCell ref="G93:G98"/>
    <mergeCell ref="G99:G103"/>
    <mergeCell ref="G104:G106"/>
    <mergeCell ref="G107:G108"/>
    <mergeCell ref="G109:G110"/>
    <mergeCell ref="G111:G112"/>
    <mergeCell ref="G113:G115"/>
    <mergeCell ref="G116:G119"/>
    <mergeCell ref="G120:G127"/>
    <mergeCell ref="G128:G134"/>
    <mergeCell ref="G135:G141"/>
    <mergeCell ref="G142:G143"/>
    <mergeCell ref="G144:G149"/>
    <mergeCell ref="G150:G155"/>
    <mergeCell ref="G156:G157"/>
    <mergeCell ref="G158:G159"/>
    <mergeCell ref="G160:G161"/>
    <mergeCell ref="G162:G164"/>
    <mergeCell ref="G165:G171"/>
    <mergeCell ref="G172:G176"/>
    <mergeCell ref="G177:G179"/>
    <mergeCell ref="G180:G186"/>
    <mergeCell ref="G187:G193"/>
    <mergeCell ref="G194:G197"/>
    <mergeCell ref="G198:G202"/>
    <mergeCell ref="G203:G208"/>
    <mergeCell ref="G209:G211"/>
    <mergeCell ref="G212:G214"/>
    <mergeCell ref="G215:G221"/>
    <mergeCell ref="G222:G227"/>
    <mergeCell ref="G228:G235"/>
    <mergeCell ref="G236:G242"/>
    <mergeCell ref="G243:G244"/>
    <mergeCell ref="G245:G246"/>
    <mergeCell ref="G247:G253"/>
    <mergeCell ref="G254:G260"/>
    <mergeCell ref="G261:G262"/>
    <mergeCell ref="G263:G269"/>
    <mergeCell ref="G270:G272"/>
    <mergeCell ref="G273:G27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陈昕</dc:creator>
  <cp:keywords/>
  <dc:description/>
  <cp:lastModifiedBy/>
  <dcterms:created xsi:type="dcterms:W3CDTF">2021-07-26T01:53:00Z</dcterms:created>
  <dcterms:modified xsi:type="dcterms:W3CDTF">2021-07-26T03:46:17Z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