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4240" windowHeight="13065"/>
  </bookViews>
  <sheets>
    <sheet name="Sheet1" sheetId="9" r:id="rId1"/>
  </sheets>
  <definedNames>
    <definedName name="_xlnm.Print_Titles" localSheetId="0">Sheet1!$1:$3</definedName>
  </definedNames>
  <calcPr calcId="124519"/>
</workbook>
</file>

<file path=xl/calcChain.xml><?xml version="1.0" encoding="utf-8"?>
<calcChain xmlns="http://schemas.openxmlformats.org/spreadsheetml/2006/main">
  <c r="I328" i="9"/>
  <c r="H328"/>
  <c r="I305"/>
  <c r="H294"/>
  <c r="H291"/>
  <c r="I268"/>
  <c r="H268"/>
  <c r="H258"/>
  <c r="H253"/>
  <c r="I251"/>
  <c r="I249"/>
  <c r="I253" s="1"/>
  <c r="H247"/>
  <c r="I229"/>
  <c r="H229"/>
  <c r="I225"/>
  <c r="H225"/>
  <c r="H196"/>
  <c r="I182"/>
  <c r="H182"/>
  <c r="I174"/>
  <c r="H112"/>
  <c r="H106"/>
  <c r="H96"/>
  <c r="H81"/>
  <c r="H50"/>
  <c r="H35"/>
</calcChain>
</file>

<file path=xl/sharedStrings.xml><?xml version="1.0" encoding="utf-8"?>
<sst xmlns="http://schemas.openxmlformats.org/spreadsheetml/2006/main" count="827" uniqueCount="471">
  <si>
    <t>纳税人（企业、单位、个人）欠税公告信息表</t>
  </si>
  <si>
    <t>单位：元</t>
  </si>
  <si>
    <t>序号</t>
  </si>
  <si>
    <t>企业（单位）
名称</t>
  </si>
  <si>
    <t>纳税人识别码</t>
  </si>
  <si>
    <t>经营地点</t>
  </si>
  <si>
    <t>法定代表人
（负责人）
姓名</t>
  </si>
  <si>
    <t>法定代表人（负责人）
身份证号码</t>
  </si>
  <si>
    <t>欠缴税种</t>
  </si>
  <si>
    <t>欠税总额</t>
  </si>
  <si>
    <t>其中：本期
新增欠税</t>
  </si>
  <si>
    <t>汕头宜华国际大酒店有限公司</t>
  </si>
  <si>
    <t>914405006175239365</t>
  </si>
  <si>
    <t>汕头市金砂路52号</t>
  </si>
  <si>
    <t>陈少雄</t>
  </si>
  <si>
    <t>440521********0038</t>
  </si>
  <si>
    <t>营业税</t>
  </si>
  <si>
    <t>城市维护建设税</t>
  </si>
  <si>
    <t>个人所得税</t>
  </si>
  <si>
    <t>房产税</t>
  </si>
  <si>
    <t>城镇土地使用税</t>
  </si>
  <si>
    <t>合计：</t>
  </si>
  <si>
    <t>汕头市第三建安总公司</t>
  </si>
  <si>
    <t>91440500192726315H</t>
  </si>
  <si>
    <t>汕头市外马路179号2-3层</t>
  </si>
  <si>
    <t>彭玉辉</t>
  </si>
  <si>
    <t>440503********0411</t>
  </si>
  <si>
    <t>资源税</t>
  </si>
  <si>
    <t>印花税</t>
  </si>
  <si>
    <t>汕头市升平建设开发有限公司</t>
  </si>
  <si>
    <t>9144051119307577XA</t>
  </si>
  <si>
    <t>汕头市跃进路海滨大厦402房</t>
  </si>
  <si>
    <t>袁映辉</t>
  </si>
  <si>
    <t>440504********1618</t>
  </si>
  <si>
    <t>企业所得税</t>
  </si>
  <si>
    <t>汕头信托房产公司</t>
  </si>
  <si>
    <t>9144050019272757XL</t>
  </si>
  <si>
    <t>汕头市海滨路１３号国信大厦１０楼</t>
  </si>
  <si>
    <t>黄祖全</t>
  </si>
  <si>
    <t>440528********0639</t>
  </si>
  <si>
    <t>汕头市旅游房地产总公司</t>
  </si>
  <si>
    <t>91440500192731106U</t>
  </si>
  <si>
    <t>汕头市滨港路5号6幢一层东侧102房</t>
  </si>
  <si>
    <t>程景辉</t>
  </si>
  <si>
    <t>440503********0030</t>
  </si>
  <si>
    <t>广东省汕头中食集团公司</t>
  </si>
  <si>
    <t>914405007078915569</t>
  </si>
  <si>
    <t>汕头市金砂路６２号１－５层</t>
  </si>
  <si>
    <t>吴海荣</t>
  </si>
  <si>
    <t>440503********0414</t>
  </si>
  <si>
    <t>汕头国际信托投资公司</t>
  </si>
  <si>
    <t>440501190335249</t>
  </si>
  <si>
    <t>海滨路1号</t>
  </si>
  <si>
    <t>丁锡龙</t>
  </si>
  <si>
    <t>440504******081</t>
  </si>
  <si>
    <t>汕头市面粉厂</t>
  </si>
  <si>
    <t>914405001927313256</t>
  </si>
  <si>
    <t>汕头市中山东路东区粮库西侧之一</t>
  </si>
  <si>
    <t>高壮强</t>
  </si>
  <si>
    <t>440503********0418</t>
  </si>
  <si>
    <t>汕头市化工建材总公司</t>
  </si>
  <si>
    <t>440511192728134</t>
  </si>
  <si>
    <t>长平路十号</t>
  </si>
  <si>
    <t>吴国展</t>
  </si>
  <si>
    <t>440502******121</t>
  </si>
  <si>
    <t>广东省汕头土产进出口公司</t>
  </si>
  <si>
    <t>91440500190342481X</t>
  </si>
  <si>
    <t>汕头市迎春路六号</t>
  </si>
  <si>
    <t>翁林荣</t>
  </si>
  <si>
    <t>440502******081</t>
  </si>
  <si>
    <t>汕头公路桥梁工程总公司</t>
  </si>
  <si>
    <t>91440500192753794Y</t>
  </si>
  <si>
    <t>龙眼路20号泰联商厦18楼</t>
  </si>
  <si>
    <t>陈秋盛</t>
  </si>
  <si>
    <t>440509********4017</t>
  </si>
  <si>
    <t>汕头棉纺厂</t>
  </si>
  <si>
    <t>440501192720917</t>
  </si>
  <si>
    <t>东厦路北段</t>
  </si>
  <si>
    <t>黄德裕</t>
  </si>
  <si>
    <t>440504********1610</t>
  </si>
  <si>
    <t>汕头利莱（集团）公司</t>
  </si>
  <si>
    <t>9144050019037941X7</t>
  </si>
  <si>
    <t>汕头市东厦路８８号</t>
  </si>
  <si>
    <t>王小泉</t>
  </si>
  <si>
    <t>440504******161</t>
  </si>
  <si>
    <t>汕头糖果饼干食品总厂</t>
  </si>
  <si>
    <t>91440500192725347K</t>
  </si>
  <si>
    <t>汕头市金华街３号</t>
  </si>
  <si>
    <t>姚祥荣</t>
  </si>
  <si>
    <t>440505******001</t>
  </si>
  <si>
    <t>增值税</t>
  </si>
  <si>
    <t>汕头机械（集团）公司</t>
  </si>
  <si>
    <t>91440500192753639J</t>
  </si>
  <si>
    <t>汕头市金砂中路６５号三、四楼</t>
  </si>
  <si>
    <t>姚文荣</t>
  </si>
  <si>
    <t>410102********2536</t>
  </si>
  <si>
    <t>汕头海洋（集团）公司</t>
  </si>
  <si>
    <t>914405001903404784</t>
  </si>
  <si>
    <t>汕头市龙眼北路85号</t>
  </si>
  <si>
    <t>李国俊</t>
  </si>
  <si>
    <t>440504********0417</t>
  </si>
  <si>
    <t>广东金柏能新材料有限公司</t>
  </si>
  <si>
    <t>91440500572385591Y</t>
  </si>
  <si>
    <t>汕头市金平区金砂路99号君悦华庭1幢717号房</t>
  </si>
  <si>
    <t>黄喜纯</t>
  </si>
  <si>
    <t>440511********0732</t>
  </si>
  <si>
    <t>汕头粤海物业开发有限公司</t>
  </si>
  <si>
    <t>914405006175467750</t>
  </si>
  <si>
    <t>汕头市金砂路111号粤海大厦首层</t>
  </si>
  <si>
    <t>李一凯</t>
  </si>
  <si>
    <t>440504********0419</t>
  </si>
  <si>
    <t>土地增值税</t>
  </si>
  <si>
    <t>汕头大洋食品发展总公司</t>
  </si>
  <si>
    <t>91440500192749541Q</t>
  </si>
  <si>
    <t>汕头市龙眼路8号1楼</t>
  </si>
  <si>
    <t>张平</t>
  </si>
  <si>
    <t>440504********2013</t>
  </si>
  <si>
    <t>汕头经济特区瑞平渔网工业发展总公司</t>
  </si>
  <si>
    <t>9144050019272394XB</t>
  </si>
  <si>
    <t>汕头市汕樟路１５３号</t>
  </si>
  <si>
    <t>陈木隆</t>
  </si>
  <si>
    <t>440503********045X</t>
  </si>
  <si>
    <t>汕头机械(集团)公司精艺机械厂</t>
  </si>
  <si>
    <t>91440500892747299N</t>
  </si>
  <si>
    <t>汕头市党校路11号</t>
  </si>
  <si>
    <t>蔡庆民</t>
  </si>
  <si>
    <t>440504********1639</t>
  </si>
  <si>
    <t>汕头市公元感光材料工业总公司</t>
  </si>
  <si>
    <t>91440500190343652G</t>
  </si>
  <si>
    <t>汕头市护堤路１６８号</t>
  </si>
  <si>
    <t>谢郭汉</t>
  </si>
  <si>
    <t>440505******101</t>
  </si>
  <si>
    <t>汕头市弘展贸易有限公司</t>
  </si>
  <si>
    <t>91440500568200224E</t>
  </si>
  <si>
    <t>汕头市金平区浮西西珠路5号之二</t>
  </si>
  <si>
    <t>李庆</t>
  </si>
  <si>
    <t>440508********1419</t>
  </si>
  <si>
    <t>汕头市农业机械总公司</t>
  </si>
  <si>
    <t>914405001927254277</t>
  </si>
  <si>
    <t>潮汕路５５号</t>
  </si>
  <si>
    <t>林逸雄</t>
  </si>
  <si>
    <t>440504********1636</t>
  </si>
  <si>
    <t>汕头市物资燃料总公司</t>
  </si>
  <si>
    <t>91440500192730058A</t>
  </si>
  <si>
    <t>汕头市杏花路１５号三楼</t>
  </si>
  <si>
    <t>郑光亮</t>
  </si>
  <si>
    <t>440505********0735</t>
  </si>
  <si>
    <t>汕头经济特区塑胶实业总公司</t>
  </si>
  <si>
    <t>91440511192785147L</t>
  </si>
  <si>
    <t>升平区护堤路12号</t>
  </si>
  <si>
    <t>李楚坤</t>
  </si>
  <si>
    <t>440502********0415</t>
  </si>
  <si>
    <t>汕头市土特产公司</t>
  </si>
  <si>
    <t>914405001927288123</t>
  </si>
  <si>
    <t>汕头市潮汕路7号1座405房</t>
  </si>
  <si>
    <t>谭辽东</t>
  </si>
  <si>
    <t>440504********1213</t>
  </si>
  <si>
    <t>汕头造船厂</t>
  </si>
  <si>
    <t>914405001927483893</t>
  </si>
  <si>
    <t>汕头市西港路1号西片区</t>
  </si>
  <si>
    <t>许宜杰</t>
  </si>
  <si>
    <t>440502********0435</t>
  </si>
  <si>
    <t>汕头电化厂</t>
  </si>
  <si>
    <t>914405001927221700</t>
  </si>
  <si>
    <t>汕头市西港路７８号之一</t>
  </si>
  <si>
    <t>陈钦耀</t>
  </si>
  <si>
    <t>地方国营汕头电池厂</t>
  </si>
  <si>
    <t>440501190360719</t>
  </si>
  <si>
    <t>汕头市大学路8号</t>
  </si>
  <si>
    <t>翁木祥</t>
  </si>
  <si>
    <t>440504********1219</t>
  </si>
  <si>
    <t>汕头制革厂</t>
  </si>
  <si>
    <t>9144050019272271XM</t>
  </si>
  <si>
    <t>汕头市大学路３４号</t>
  </si>
  <si>
    <t>张堡祥</t>
  </si>
  <si>
    <t>广东省汕头五金矿产进出口公司</t>
  </si>
  <si>
    <t>91440500190339688R</t>
  </si>
  <si>
    <t>汕头市金平区招商路22号二楼A</t>
  </si>
  <si>
    <t>郑春和</t>
  </si>
  <si>
    <t>440504********0016</t>
  </si>
  <si>
    <t>广东省汕头渔业用品进出口公司</t>
  </si>
  <si>
    <t>91440500190344073T</t>
  </si>
  <si>
    <t>汕头市南海路２０号</t>
  </si>
  <si>
    <t>张霓</t>
  </si>
  <si>
    <t>440504********0427</t>
  </si>
  <si>
    <t>汕头经济特区江南船舶修造厂</t>
  </si>
  <si>
    <t>91440500192770682U</t>
  </si>
  <si>
    <t>汕头市濠江区礐石蜈田港区（汕头港务集团有限公司第二分公司内）</t>
  </si>
  <si>
    <t>林亮</t>
  </si>
  <si>
    <t>440505********1415</t>
  </si>
  <si>
    <t>汕头市食品企业集团公司</t>
  </si>
  <si>
    <t>9144050027980825XE</t>
  </si>
  <si>
    <t>汕头市金平区中山路103号02号403、404号房</t>
  </si>
  <si>
    <t>陈奕秋</t>
  </si>
  <si>
    <t>440509********3610</t>
  </si>
  <si>
    <t>汕头市航运总公司</t>
  </si>
  <si>
    <t>91440500192720562D</t>
  </si>
  <si>
    <t>西堤路８号</t>
  </si>
  <si>
    <t>郑奇宣</t>
  </si>
  <si>
    <t>440503********0419</t>
  </si>
  <si>
    <t>车船使用税</t>
  </si>
  <si>
    <t>合计</t>
  </si>
  <si>
    <t>汕头市航运总公司西堤港务公司</t>
  </si>
  <si>
    <t>914405001927208883</t>
  </si>
  <si>
    <t>市镇邦路91号</t>
  </si>
  <si>
    <t>温俊标</t>
  </si>
  <si>
    <t>440526********2456</t>
  </si>
  <si>
    <t>汕头市锅炉工业有限公司</t>
  </si>
  <si>
    <t>914405001927475897</t>
  </si>
  <si>
    <t>汕头市濠江区磊广路三联工业区</t>
  </si>
  <si>
    <t>唐镇洲</t>
  </si>
  <si>
    <t>440503********0818</t>
  </si>
  <si>
    <t>汕头中孚集团公司</t>
  </si>
  <si>
    <t>91440500192745575B</t>
  </si>
  <si>
    <t>市大学路升平工业区</t>
  </si>
  <si>
    <t>陈植强</t>
  </si>
  <si>
    <t>440502********0413</t>
  </si>
  <si>
    <t>单位：国家税务总局汕头市税务局</t>
    <phoneticPr fontId="2" type="noConversion"/>
  </si>
  <si>
    <t>汕头经济特区万城房地产开发有限公司</t>
  </si>
  <si>
    <t>91440500707647828W</t>
  </si>
  <si>
    <t>汕头市龙湖区榕江路12号金湖花园8幢1602号房</t>
  </si>
  <si>
    <t>赵察粦</t>
  </si>
  <si>
    <t>AA3****84</t>
  </si>
  <si>
    <t>广东宾宝时尚实业股份有限公司</t>
  </si>
  <si>
    <t>91440500735032273Y</t>
  </si>
  <si>
    <t>汕头高新区科技东路7号经贸大厦9楼东区</t>
  </si>
  <si>
    <t>佘旭锦</t>
  </si>
  <si>
    <t>汕头市蓝水星乐园有限公司</t>
  </si>
  <si>
    <t>91440500708154128G</t>
  </si>
  <si>
    <t>汕头市嵩山路23号二栋202室</t>
  </si>
  <si>
    <t>曾昭坤</t>
  </si>
  <si>
    <t>440506********1417</t>
  </si>
  <si>
    <t>广东锦峰地产投资有限公司</t>
  </si>
  <si>
    <t>91440500749161981Y</t>
  </si>
  <si>
    <t>汕头市海滨路科技馆大楼六楼之一</t>
  </si>
  <si>
    <t>陈阳</t>
  </si>
  <si>
    <t>440505********0010</t>
  </si>
  <si>
    <t>汕头市顺成发工艺织造有限公司</t>
  </si>
  <si>
    <t>91440507770983891G</t>
  </si>
  <si>
    <t>汕头市龙湖区珠津二横街3号B座四楼、五楼东侧</t>
  </si>
  <si>
    <t>郑美妹</t>
  </si>
  <si>
    <t>440524********1520</t>
  </si>
  <si>
    <t>广东信威隆物流有限公司</t>
  </si>
  <si>
    <t>91440500682461831D</t>
  </si>
  <si>
    <t>汕头市龙湖区珠池路36号4楼</t>
  </si>
  <si>
    <t>黄裕伟</t>
  </si>
  <si>
    <t>440520********5339</t>
  </si>
  <si>
    <t>王睦生</t>
  </si>
  <si>
    <t>汕头市锦煌投资有限公司</t>
  </si>
  <si>
    <t>91440507557297593Q</t>
  </si>
  <si>
    <t>汕头市龙湖区紫茵庄西区23栋606号房</t>
  </si>
  <si>
    <t>刘壮超</t>
  </si>
  <si>
    <t>440507********0011</t>
  </si>
  <si>
    <t>汕头市雅丽环保包装印刷有限公司</t>
  </si>
  <si>
    <t>914405000685045049</t>
  </si>
  <si>
    <t>汕头市濠江区河浦大道北侧河浦产业园区B地块</t>
  </si>
  <si>
    <t>曾丽丽</t>
  </si>
  <si>
    <t>汕头市潮阳医药公司</t>
  </si>
  <si>
    <t>440513193275798</t>
  </si>
  <si>
    <t>汕头市潮阳区棉北广汕公路东山路口一楼</t>
  </si>
  <si>
    <t>肖文兰</t>
  </si>
  <si>
    <t>440524********8028</t>
  </si>
  <si>
    <t>汕头市海康医药公司</t>
  </si>
  <si>
    <t>440513279788041</t>
  </si>
  <si>
    <t>汕头市潮阳区文光罗汉松小区C4A幢二至四楼</t>
  </si>
  <si>
    <t>吴创孟</t>
  </si>
  <si>
    <t>442501********153X</t>
  </si>
  <si>
    <t>汕头市和信药品公司</t>
  </si>
  <si>
    <t>440582193278817</t>
  </si>
  <si>
    <t>汕头市潮阳区棉城公园路23号</t>
  </si>
  <si>
    <t>黄泽耿</t>
  </si>
  <si>
    <t>440524******001</t>
  </si>
  <si>
    <t>汕头市潮阳第二建筑总公司</t>
  </si>
  <si>
    <t>91440513193277945Q</t>
  </si>
  <si>
    <t xml:space="preserve">汕头市潮阳区文光东山大道中112号  </t>
  </si>
  <si>
    <t>吴健华</t>
  </si>
  <si>
    <t>440524********0017</t>
  </si>
  <si>
    <t>汕头市潮阳第二建筑总公司潮阳分公司</t>
  </si>
  <si>
    <t>91440513738595143L</t>
  </si>
  <si>
    <t>余少忠</t>
  </si>
  <si>
    <t>440524********0919</t>
  </si>
  <si>
    <t>汕头市连坚建设有限公司</t>
  </si>
  <si>
    <t>914405130719123069</t>
  </si>
  <si>
    <t>汕头市潮阳区和平镇和铺居委工业区（办公楼）三楼</t>
  </si>
  <si>
    <t>陈煜佳</t>
  </si>
  <si>
    <t>440582********5819</t>
  </si>
  <si>
    <t>广东星二代服饰有限公司</t>
  </si>
  <si>
    <t>91440513568210887J</t>
  </si>
  <si>
    <t>广东省汕头市潮阳区和平镇白石居委会上地洋坊</t>
  </si>
  <si>
    <t>郑永通</t>
  </si>
  <si>
    <t>440524********5872</t>
  </si>
  <si>
    <t>汕头市永倩服饰有限公司</t>
  </si>
  <si>
    <t>91440513765725302B</t>
  </si>
  <si>
    <t>汕头市潮阳区谷饶镇横山工业区A幢</t>
  </si>
  <si>
    <t>陈家秀</t>
  </si>
  <si>
    <t>440582******4608</t>
  </si>
  <si>
    <t>汕头市贵珠电子实业有限公司</t>
  </si>
  <si>
    <t>91440513598979531H</t>
  </si>
  <si>
    <t>汕头市潮阳区贵屿华美华祥工业区</t>
  </si>
  <si>
    <t>陈佳伟</t>
  </si>
  <si>
    <t>440582******4270</t>
  </si>
  <si>
    <t>汕头市明兴发塑料有限公司</t>
  </si>
  <si>
    <t>914405136947410488</t>
  </si>
  <si>
    <t>汕头市潮阳区贵屿镇仙马村中灌沟路北段</t>
  </si>
  <si>
    <t>马明河</t>
  </si>
  <si>
    <t>440524******4257</t>
  </si>
  <si>
    <t>汕头市荣顺再生资源有限公司</t>
  </si>
  <si>
    <t>914405136650491322</t>
  </si>
  <si>
    <t>汕头市潮阳区贵屿镇渡头茂园区四路</t>
  </si>
  <si>
    <t>马顺廷</t>
  </si>
  <si>
    <t>440582******4858</t>
  </si>
  <si>
    <t>汕头市潮桂新材料科技有限公司</t>
  </si>
  <si>
    <t>91440513315164552C</t>
  </si>
  <si>
    <t>汕头市潮阳区贵屿镇华美（高坵柑园）4街</t>
  </si>
  <si>
    <t>黄泽玲</t>
  </si>
  <si>
    <t>440582******4867</t>
  </si>
  <si>
    <t>汕头市德兴盛织造有限公司</t>
  </si>
  <si>
    <t>9144051375109559XW</t>
  </si>
  <si>
    <t>汕头市潮阳区谷饶镇上堡工业区</t>
  </si>
  <si>
    <t>张松平</t>
  </si>
  <si>
    <t>440524******4571</t>
  </si>
  <si>
    <t>汕头市富澜正东自动售货设备有限公司</t>
  </si>
  <si>
    <t>914405137480054347</t>
  </si>
  <si>
    <t>汕头市潮阳区文光西门工业区５街２栋</t>
  </si>
  <si>
    <t>马国贤</t>
  </si>
  <si>
    <t>经纬集团华南贸易广场开发有限公司</t>
  </si>
  <si>
    <t>91440500618095988E</t>
  </si>
  <si>
    <t>汕头市潮南区广汕公路旁华南贸易广场内</t>
  </si>
  <si>
    <t>周勤森</t>
  </si>
  <si>
    <t>440507********0951</t>
  </si>
  <si>
    <t>汕头市顺兴房地产开发有限公司</t>
  </si>
  <si>
    <t>914405147278888135</t>
  </si>
  <si>
    <t>汕头市潮南区陈店镇陈围工业城内（西区二栋）</t>
  </si>
  <si>
    <t>陈甲添</t>
  </si>
  <si>
    <t>440524********3954</t>
  </si>
  <si>
    <t>广东凤城集团有限公司</t>
  </si>
  <si>
    <t>440582617454838</t>
  </si>
  <si>
    <t>汕头市潮南区两英镇环市东路中段</t>
  </si>
  <si>
    <t>郭巧遂</t>
  </si>
  <si>
    <t>440582********3023</t>
  </si>
  <si>
    <t>52</t>
    <phoneticPr fontId="2" type="noConversion"/>
  </si>
  <si>
    <t>75</t>
    <phoneticPr fontId="2" type="noConversion"/>
  </si>
  <si>
    <t>78</t>
    <phoneticPr fontId="2" type="noConversion"/>
  </si>
  <si>
    <t>79</t>
    <phoneticPr fontId="2" type="noConversion"/>
  </si>
  <si>
    <t>截止时间:2020年3月31日</t>
    <phoneticPr fontId="2" type="noConversion"/>
  </si>
  <si>
    <t>汕头市龙眼南路6号大洋大厦十楼</t>
  </si>
  <si>
    <t>林松伟</t>
  </si>
  <si>
    <t>360111********0055</t>
  </si>
  <si>
    <t>汕头大洋(集团)公司</t>
    <phoneticPr fontId="2" type="noConversion"/>
  </si>
  <si>
    <t xml:space="preserve"> </t>
  </si>
  <si>
    <t>汕头经济特区通达企业发展总公司</t>
  </si>
  <si>
    <t>91440500192722314H</t>
  </si>
  <si>
    <t>汕头市练江中路18号蓬发大厦B座501--502房</t>
  </si>
  <si>
    <t>郭秋辉</t>
  </si>
  <si>
    <t>440502********1251</t>
  </si>
  <si>
    <t xml:space="preserve">914405001903409454
</t>
  </si>
  <si>
    <t>H08******01</t>
  </si>
  <si>
    <t>汕头市金洲花园开发有限公司</t>
  </si>
  <si>
    <t>91440500708031531T</t>
  </si>
  <si>
    <t>汕头市龙湖区庐山路38号西区第3层</t>
  </si>
  <si>
    <t>高元华</t>
  </si>
  <si>
    <t>440528********1829</t>
  </si>
  <si>
    <t>房产税</t>
    <phoneticPr fontId="2" type="noConversion"/>
  </si>
  <si>
    <t>城镇土地使用税</t>
    <phoneticPr fontId="2" type="noConversion"/>
  </si>
  <si>
    <t>广东省汕头果菜进出口公司</t>
    <phoneticPr fontId="2" type="noConversion"/>
  </si>
  <si>
    <t>914405001903409454</t>
    <phoneticPr fontId="2" type="noConversion"/>
  </si>
  <si>
    <t>440509********4441</t>
    <phoneticPr fontId="2" type="noConversion"/>
  </si>
  <si>
    <t>广东宝贝儿婴童用品股份有限公司</t>
  </si>
  <si>
    <t>91440500699762315P</t>
  </si>
  <si>
    <t>汕头市濠江区三联工业区</t>
  </si>
  <si>
    <t>张志宾</t>
  </si>
  <si>
    <t>440582********4512</t>
  </si>
  <si>
    <t>广东拓捷科技股份有限公司</t>
  </si>
  <si>
    <t>91440500582959632Q</t>
  </si>
  <si>
    <t>汕头市濠江区东湖村南湖台商投资区大明路旁</t>
  </si>
  <si>
    <t>谢庆强</t>
  </si>
  <si>
    <t>440520********4548</t>
  </si>
  <si>
    <t>汕头市华天富工业发展有限公司</t>
    <phoneticPr fontId="2" type="noConversion"/>
  </si>
  <si>
    <t>91440500758347155P</t>
    <phoneticPr fontId="2" type="noConversion"/>
  </si>
  <si>
    <t>汕头市濠江区三联工业区华天富工业园A栋、B栋</t>
    <phoneticPr fontId="2" type="noConversion"/>
  </si>
  <si>
    <t>杜俊毅</t>
    <phoneticPr fontId="2" type="noConversion"/>
  </si>
  <si>
    <t>440508********1010</t>
    <phoneticPr fontId="2" type="noConversion"/>
  </si>
  <si>
    <t>汕头市金丰房地产开发有限公司</t>
  </si>
  <si>
    <t>91440513055335377X</t>
  </si>
  <si>
    <t>广东省汕头市潮阳区和平镇里美居委工业区</t>
  </si>
  <si>
    <t>马楚勇</t>
  </si>
  <si>
    <t>440524********5832</t>
  </si>
  <si>
    <t>汕头市潮阳区骏达实业有限公司</t>
  </si>
  <si>
    <t>914405135921106321</t>
  </si>
  <si>
    <t>汕头市潮阳区和平凤皋工业区（紫中路东一栋）</t>
  </si>
  <si>
    <t>吴岳璇</t>
  </si>
  <si>
    <t>440582********2649</t>
  </si>
  <si>
    <t>环境保护税</t>
  </si>
  <si>
    <t>440524********0475</t>
  </si>
  <si>
    <t>91440500669863000R</t>
  </si>
  <si>
    <t>汕头市锐科高新科技股份有限公司</t>
  </si>
  <si>
    <t>汕头市澄海区金鸿公路莲花心工业区</t>
  </si>
  <si>
    <t>林锐群</t>
  </si>
  <si>
    <t>440521********2230</t>
  </si>
  <si>
    <t>合计</t>
    <phoneticPr fontId="2" type="noConversion"/>
  </si>
  <si>
    <t>91440515193125298L</t>
  </si>
  <si>
    <t>广东骑光车灯工业有限公司</t>
  </si>
  <si>
    <t>汕头市澄海区澄华街道泰安路</t>
  </si>
  <si>
    <t>蔡锦辉</t>
  </si>
  <si>
    <t>440521********001X</t>
  </si>
  <si>
    <t>914405155779142373</t>
  </si>
  <si>
    <t>广东宝奥现代物流投资有限公司</t>
  </si>
  <si>
    <t>汕头市澄海区金鸿公路边</t>
  </si>
  <si>
    <t>刘武</t>
  </si>
  <si>
    <t>440505********1011</t>
  </si>
  <si>
    <t>91440515663370387G</t>
  </si>
  <si>
    <t>汕头市华青投资控股有限公司</t>
  </si>
  <si>
    <t>汕头市澄海区澄华街道南兴园16幢3号门市</t>
  </si>
  <si>
    <t>洪浩</t>
  </si>
  <si>
    <t>440583********4510</t>
  </si>
  <si>
    <t>91440515688651572X</t>
  </si>
  <si>
    <t>广东飞翔达科技有限公司</t>
  </si>
  <si>
    <t>汕头市澄海区凤翔街道洲畔经联社</t>
  </si>
  <si>
    <t>江超顺</t>
  </si>
  <si>
    <t>440521********2219</t>
  </si>
  <si>
    <t>9144051569243727X4</t>
  </si>
  <si>
    <t>广东群兴投资有限公司</t>
  </si>
  <si>
    <t>广东省汕头市澄海区莱美工业区兴业南路</t>
  </si>
  <si>
    <t>林娥卿</t>
  </si>
  <si>
    <t>440520********4829</t>
  </si>
  <si>
    <t>91440500190356082Y</t>
    <phoneticPr fontId="2" type="noConversion"/>
  </si>
  <si>
    <t>34</t>
    <phoneticPr fontId="2" type="noConversion"/>
  </si>
  <si>
    <t>35</t>
    <phoneticPr fontId="2" type="noConversion"/>
  </si>
  <si>
    <t>38</t>
    <phoneticPr fontId="2" type="noConversion"/>
  </si>
  <si>
    <t>39</t>
    <phoneticPr fontId="2" type="noConversion"/>
  </si>
  <si>
    <t>41</t>
    <phoneticPr fontId="2" type="noConversion"/>
  </si>
  <si>
    <t>42</t>
    <phoneticPr fontId="2" type="noConversion"/>
  </si>
  <si>
    <t>43</t>
    <phoneticPr fontId="2" type="noConversion"/>
  </si>
  <si>
    <t>44</t>
    <phoneticPr fontId="2" type="noConversion"/>
  </si>
  <si>
    <t>45</t>
    <phoneticPr fontId="2" type="noConversion"/>
  </si>
  <si>
    <t>46</t>
    <phoneticPr fontId="2" type="noConversion"/>
  </si>
  <si>
    <t>47</t>
    <phoneticPr fontId="2" type="noConversion"/>
  </si>
  <si>
    <t>48</t>
    <phoneticPr fontId="2" type="noConversion"/>
  </si>
  <si>
    <t>49</t>
    <phoneticPr fontId="2" type="noConversion"/>
  </si>
  <si>
    <t>50</t>
    <phoneticPr fontId="2" type="noConversion"/>
  </si>
  <si>
    <t>51</t>
    <phoneticPr fontId="2" type="noConversion"/>
  </si>
  <si>
    <t>53</t>
    <phoneticPr fontId="2" type="noConversion"/>
  </si>
  <si>
    <t>54</t>
    <phoneticPr fontId="2" type="noConversion"/>
  </si>
  <si>
    <t>55</t>
    <phoneticPr fontId="2" type="noConversion"/>
  </si>
  <si>
    <t>56</t>
    <phoneticPr fontId="2" type="noConversion"/>
  </si>
  <si>
    <t>57</t>
    <phoneticPr fontId="2" type="noConversion"/>
  </si>
  <si>
    <t>58</t>
    <phoneticPr fontId="2" type="noConversion"/>
  </si>
  <si>
    <t>59</t>
    <phoneticPr fontId="2" type="noConversion"/>
  </si>
  <si>
    <t>60</t>
    <phoneticPr fontId="2" type="noConversion"/>
  </si>
  <si>
    <t>61</t>
    <phoneticPr fontId="2" type="noConversion"/>
  </si>
  <si>
    <t>62</t>
    <phoneticPr fontId="2" type="noConversion"/>
  </si>
  <si>
    <t>63</t>
    <phoneticPr fontId="2" type="noConversion"/>
  </si>
  <si>
    <t>64</t>
    <phoneticPr fontId="2" type="noConversion"/>
  </si>
  <si>
    <t>65</t>
    <phoneticPr fontId="2" type="noConversion"/>
  </si>
  <si>
    <t>66</t>
    <phoneticPr fontId="2" type="noConversion"/>
  </si>
  <si>
    <t>67</t>
    <phoneticPr fontId="2" type="noConversion"/>
  </si>
  <si>
    <t>68</t>
    <phoneticPr fontId="2" type="noConversion"/>
  </si>
  <si>
    <t>69</t>
    <phoneticPr fontId="2" type="noConversion"/>
  </si>
  <si>
    <t>70</t>
    <phoneticPr fontId="2" type="noConversion"/>
  </si>
  <si>
    <t>71</t>
    <phoneticPr fontId="2" type="noConversion"/>
  </si>
  <si>
    <t>72</t>
    <phoneticPr fontId="2" type="noConversion"/>
  </si>
  <si>
    <t>73</t>
    <phoneticPr fontId="2" type="noConversion"/>
  </si>
  <si>
    <t>74</t>
    <phoneticPr fontId="2" type="noConversion"/>
  </si>
  <si>
    <t>76</t>
    <phoneticPr fontId="2" type="noConversion"/>
  </si>
  <si>
    <t>77</t>
    <phoneticPr fontId="2" type="noConversion"/>
  </si>
  <si>
    <t>80</t>
    <phoneticPr fontId="2" type="noConversion"/>
  </si>
  <si>
    <t>汕头市煤建燃料有限公司</t>
  </si>
  <si>
    <t>91440500MA4UHF62X8</t>
  </si>
  <si>
    <t>汕头市龙湖区新溪镇西南村新兴路8号1楼</t>
  </si>
  <si>
    <t>杨开森</t>
  </si>
  <si>
    <t>440505********141X</t>
  </si>
</sst>
</file>

<file path=xl/styles.xml><?xml version="1.0" encoding="utf-8"?>
<styleSheet xmlns="http://schemas.openxmlformats.org/spreadsheetml/2006/main">
  <numFmts count="4">
    <numFmt numFmtId="176" formatCode="#,##0.00_ "/>
    <numFmt numFmtId="177" formatCode="0.00_ "/>
    <numFmt numFmtId="178" formatCode="0_ "/>
    <numFmt numFmtId="179" formatCode="0.00_);[Red]\(0.00\)"/>
  </numFmts>
  <fonts count="15">
    <font>
      <sz val="12"/>
      <name val="宋体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b/>
      <sz val="20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theme="1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indexed="0"/>
      <name val="宋体"/>
      <family val="3"/>
      <charset val="134"/>
    </font>
    <font>
      <sz val="10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5" fillId="0" borderId="0">
      <alignment vertical="center"/>
    </xf>
    <xf numFmtId="0" fontId="3" fillId="0" borderId="0"/>
    <xf numFmtId="0" fontId="3" fillId="0" borderId="0"/>
    <xf numFmtId="0" fontId="6" fillId="0" borderId="0"/>
    <xf numFmtId="0" fontId="6" fillId="0" borderId="0"/>
  </cellStyleXfs>
  <cellXfs count="114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4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vertical="center" wrapText="1"/>
    </xf>
    <xf numFmtId="0" fontId="4" fillId="0" borderId="0" xfId="0" applyFont="1" applyFill="1" applyAlignment="1"/>
    <xf numFmtId="177" fontId="2" fillId="0" borderId="1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5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/>
    <xf numFmtId="0" fontId="9" fillId="0" borderId="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/>
    </xf>
    <xf numFmtId="176" fontId="9" fillId="0" borderId="0" xfId="0" applyNumberFormat="1" applyFont="1" applyFill="1" applyBorder="1" applyAlignment="1">
      <alignment horizontal="right" vertical="center"/>
    </xf>
    <xf numFmtId="176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/>
    <xf numFmtId="0" fontId="7" fillId="0" borderId="0" xfId="0" applyFont="1" applyFill="1" applyAlignment="1">
      <alignment vertical="center" wrapText="1"/>
    </xf>
    <xf numFmtId="0" fontId="4" fillId="0" borderId="0" xfId="0" applyFont="1" applyFill="1"/>
    <xf numFmtId="0" fontId="7" fillId="0" borderId="0" xfId="0" applyFont="1" applyAlignment="1">
      <alignment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49" fontId="4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lef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 applyAlignment="1">
      <alignment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vertical="center"/>
    </xf>
    <xf numFmtId="4" fontId="12" fillId="0" borderId="0" xfId="5" applyNumberFormat="1" applyFont="1" applyAlignment="1">
      <alignment vertical="center"/>
    </xf>
    <xf numFmtId="4" fontId="12" fillId="0" borderId="1" xfId="5" applyNumberFormat="1" applyFont="1" applyBorder="1" applyAlignment="1">
      <alignment vertical="center"/>
    </xf>
    <xf numFmtId="4" fontId="2" fillId="0" borderId="1" xfId="0" applyNumberFormat="1" applyFont="1" applyBorder="1" applyAlignment="1">
      <alignment wrapText="1"/>
    </xf>
    <xf numFmtId="4" fontId="2" fillId="0" borderId="1" xfId="0" applyNumberFormat="1" applyFont="1" applyFill="1" applyBorder="1" applyAlignment="1">
      <alignment vertical="center" wrapText="1"/>
    </xf>
    <xf numFmtId="177" fontId="2" fillId="0" borderId="1" xfId="0" applyNumberFormat="1" applyFont="1" applyFill="1" applyBorder="1" applyAlignment="1">
      <alignment vertical="center"/>
    </xf>
    <xf numFmtId="4" fontId="2" fillId="0" borderId="0" xfId="0" applyNumberFormat="1" applyFont="1" applyAlignment="1">
      <alignment wrapText="1"/>
    </xf>
    <xf numFmtId="179" fontId="2" fillId="0" borderId="7" xfId="0" applyNumberFormat="1" applyFont="1" applyFill="1" applyBorder="1" applyAlignment="1">
      <alignment vertical="center" wrapText="1"/>
    </xf>
    <xf numFmtId="179" fontId="2" fillId="0" borderId="1" xfId="0" applyNumberFormat="1" applyFont="1" applyFill="1" applyBorder="1" applyAlignment="1">
      <alignment vertical="center" wrapText="1"/>
    </xf>
    <xf numFmtId="179" fontId="2" fillId="0" borderId="0" xfId="0" applyNumberFormat="1" applyFont="1" applyFill="1" applyAlignment="1">
      <alignment vertical="center" wrapText="1"/>
    </xf>
    <xf numFmtId="179" fontId="2" fillId="0" borderId="1" xfId="0" applyNumberFormat="1" applyFont="1" applyBorder="1" applyAlignment="1">
      <alignment vertical="center" wrapText="1"/>
    </xf>
    <xf numFmtId="179" fontId="11" fillId="0" borderId="1" xfId="0" applyNumberFormat="1" applyFont="1" applyFill="1" applyBorder="1" applyAlignment="1">
      <alignment vertical="center" wrapText="1"/>
    </xf>
    <xf numFmtId="179" fontId="11" fillId="0" borderId="5" xfId="0" applyNumberFormat="1" applyFont="1" applyFill="1" applyBorder="1" applyAlignment="1">
      <alignment vertical="center" wrapText="1"/>
    </xf>
    <xf numFmtId="179" fontId="11" fillId="2" borderId="1" xfId="0" applyNumberFormat="1" applyFont="1" applyFill="1" applyBorder="1" applyAlignment="1">
      <alignment vertical="center" wrapText="1"/>
    </xf>
    <xf numFmtId="176" fontId="11" fillId="0" borderId="1" xfId="0" applyNumberFormat="1" applyFont="1" applyFill="1" applyBorder="1" applyAlignment="1">
      <alignment vertical="center" wrapText="1"/>
    </xf>
    <xf numFmtId="49" fontId="6" fillId="0" borderId="1" xfId="5" applyNumberForma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176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179" fontId="2" fillId="0" borderId="5" xfId="0" applyNumberFormat="1" applyFont="1" applyBorder="1" applyAlignment="1">
      <alignment vertical="center" wrapText="1"/>
    </xf>
    <xf numFmtId="179" fontId="2" fillId="0" borderId="5" xfId="0" applyNumberFormat="1" applyFont="1" applyFill="1" applyBorder="1" applyAlignment="1">
      <alignment vertical="center" wrapText="1"/>
    </xf>
    <xf numFmtId="179" fontId="13" fillId="0" borderId="8" xfId="0" applyNumberFormat="1" applyFont="1" applyFill="1" applyBorder="1" applyAlignment="1">
      <alignment vertical="center" wrapText="1"/>
    </xf>
    <xf numFmtId="179" fontId="13" fillId="0" borderId="9" xfId="0" applyNumberFormat="1" applyFont="1" applyFill="1" applyBorder="1" applyAlignment="1">
      <alignment vertical="center" wrapText="1"/>
    </xf>
    <xf numFmtId="179" fontId="11" fillId="2" borderId="10" xfId="0" applyNumberFormat="1" applyFont="1" applyFill="1" applyBorder="1" applyAlignment="1">
      <alignment vertical="center" wrapText="1"/>
    </xf>
    <xf numFmtId="179" fontId="11" fillId="2" borderId="5" xfId="0" applyNumberFormat="1" applyFont="1" applyFill="1" applyBorder="1" applyAlignment="1">
      <alignment vertical="center" wrapText="1"/>
    </xf>
    <xf numFmtId="176" fontId="2" fillId="0" borderId="5" xfId="0" applyNumberFormat="1" applyFont="1" applyFill="1" applyBorder="1" applyAlignment="1">
      <alignment vertical="center" wrapText="1"/>
    </xf>
    <xf numFmtId="176" fontId="11" fillId="0" borderId="5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2" fillId="0" borderId="1" xfId="3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178" fontId="2" fillId="0" borderId="1" xfId="3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0" fillId="0" borderId="2" xfId="0" quotePrefix="1" applyFont="1" applyFill="1" applyBorder="1" applyAlignment="1">
      <alignment horizontal="center" vertical="center" wrapText="1"/>
    </xf>
    <xf numFmtId="0" fontId="2" fillId="0" borderId="1" xfId="3" applyFont="1" applyFill="1" applyBorder="1" applyAlignment="1" applyProtection="1">
      <alignment horizontal="center" vertical="center" wrapText="1"/>
      <protection locked="0"/>
    </xf>
    <xf numFmtId="0" fontId="2" fillId="0" borderId="1" xfId="3" applyFont="1" applyFill="1" applyBorder="1" applyAlignment="1">
      <alignment horizontal="center" vertical="center" wrapText="1"/>
    </xf>
    <xf numFmtId="178" fontId="2" fillId="0" borderId="1" xfId="3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quotePrefix="1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8" fontId="2" fillId="0" borderId="2" xfId="0" applyNumberFormat="1" applyFont="1" applyFill="1" applyBorder="1" applyAlignment="1">
      <alignment horizontal="center" vertical="center" wrapText="1"/>
    </xf>
    <xf numFmtId="178" fontId="2" fillId="0" borderId="3" xfId="0" applyNumberFormat="1" applyFont="1" applyFill="1" applyBorder="1" applyAlignment="1">
      <alignment horizontal="center" vertical="center" wrapText="1"/>
    </xf>
    <xf numFmtId="178" fontId="2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8" fontId="2" fillId="0" borderId="5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0" fillId="0" borderId="1" xfId="0" quotePrefix="1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10" fillId="3" borderId="1" xfId="0" quotePrefix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</cellXfs>
  <cellStyles count="7">
    <cellStyle name="常规" xfId="0" builtinId="0"/>
    <cellStyle name="常规 2" xfId="1"/>
    <cellStyle name="常规 3" xfId="2"/>
    <cellStyle name="常规 4" xfId="5"/>
    <cellStyle name="常规 4 2" xfId="6"/>
    <cellStyle name="常规_Sheet1" xfId="3"/>
    <cellStyle name="常规_Sheet1_1" xfId="4"/>
  </cellStyles>
  <dxfs count="12"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ycx.gdsw.tax.cn/javascript:opendrillurl(%22/sword?tid=cx902initView&amp;tj=DJXH:10114405000130172150,NSRSBH:9144051375109559XW,NSRSBH_1:44051375109559X&amp;DJXH=10114405000130172150&amp;NSRSBH=9144051375109559XW&amp;NSRSBH_1=44051375109559X&amp;ztj=%5b%7bname:YXBZ,type:string,tjzmerge:undefined,value:'Y'%7d,%7bname:ZGSWJ_DM,type:string,tjzmerge:0,value:'14405130000'%7d,%7bname:ZGSWSKFJ_DM,type:string,tjzmerge:0,value:'14405130500'%7d,%7bname:NSRMC,type:string,tjzmerge:undefined,value:'&#24503;&#20852;&#30427;'%7d%5d%22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R362"/>
  <sheetViews>
    <sheetView tabSelected="1" view="pageBreakPreview" topLeftCell="A234" zoomScaleSheetLayoutView="100" workbookViewId="0">
      <selection activeCell="B240" sqref="B240:F243"/>
    </sheetView>
  </sheetViews>
  <sheetFormatPr defaultColWidth="9" defaultRowHeight="14.25"/>
  <cols>
    <col min="1" max="1" width="5.5" style="33" customWidth="1"/>
    <col min="2" max="2" width="17.875" style="34" customWidth="1"/>
    <col min="3" max="3" width="17.625" style="34" customWidth="1"/>
    <col min="4" max="4" width="19.625" style="34" customWidth="1"/>
    <col min="5" max="5" width="9.5" style="34" customWidth="1"/>
    <col min="6" max="6" width="17.125" style="34" customWidth="1"/>
    <col min="7" max="7" width="15.375" style="35" customWidth="1"/>
    <col min="8" max="8" width="13.75" style="36" customWidth="1"/>
    <col min="9" max="9" width="12.25" style="37" customWidth="1"/>
    <col min="10" max="160" width="11.375" style="2" customWidth="1"/>
    <col min="161" max="196" width="11.375" style="17" customWidth="1"/>
    <col min="197" max="197" width="11.375" style="17" bestFit="1" customWidth="1"/>
    <col min="198" max="16384" width="9" style="17"/>
  </cols>
  <sheetData>
    <row r="1" spans="1:196" s="2" customFormat="1" ht="24" customHeight="1">
      <c r="A1" s="16"/>
      <c r="B1" s="75" t="s">
        <v>0</v>
      </c>
      <c r="C1" s="75"/>
      <c r="D1" s="75"/>
      <c r="E1" s="75"/>
      <c r="F1" s="75"/>
      <c r="G1" s="75"/>
      <c r="H1" s="75"/>
      <c r="I1" s="75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</row>
    <row r="2" spans="1:196" s="23" customFormat="1" ht="21" customHeight="1">
      <c r="A2" s="76" t="s">
        <v>217</v>
      </c>
      <c r="B2" s="76"/>
      <c r="C2" s="76"/>
      <c r="D2" s="76"/>
      <c r="E2" s="18"/>
      <c r="F2" s="19" t="s">
        <v>344</v>
      </c>
      <c r="G2" s="20"/>
      <c r="H2" s="21"/>
      <c r="I2" s="22" t="s">
        <v>1</v>
      </c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</row>
    <row r="3" spans="1:196" s="16" customFormat="1" ht="36" customHeight="1">
      <c r="A3" s="24" t="s">
        <v>2</v>
      </c>
      <c r="B3" s="38" t="s">
        <v>3</v>
      </c>
      <c r="C3" s="38" t="s">
        <v>4</v>
      </c>
      <c r="D3" s="39" t="s">
        <v>5</v>
      </c>
      <c r="E3" s="38" t="s">
        <v>6</v>
      </c>
      <c r="F3" s="38" t="s">
        <v>7</v>
      </c>
      <c r="G3" s="38" t="s">
        <v>8</v>
      </c>
      <c r="H3" s="25" t="s">
        <v>9</v>
      </c>
      <c r="I3" s="25" t="s">
        <v>10</v>
      </c>
    </row>
    <row r="4" spans="1:196" s="11" customFormat="1" ht="15" customHeight="1">
      <c r="A4" s="77">
        <v>1</v>
      </c>
      <c r="B4" s="74" t="s">
        <v>11</v>
      </c>
      <c r="C4" s="74" t="s">
        <v>12</v>
      </c>
      <c r="D4" s="74" t="s">
        <v>13</v>
      </c>
      <c r="E4" s="74" t="s">
        <v>14</v>
      </c>
      <c r="F4" s="78" t="s">
        <v>15</v>
      </c>
      <c r="G4" s="40" t="s">
        <v>16</v>
      </c>
      <c r="H4" s="8">
        <v>3497907.81</v>
      </c>
      <c r="I4" s="8"/>
    </row>
    <row r="5" spans="1:196" s="11" customFormat="1" ht="15" customHeight="1">
      <c r="A5" s="77"/>
      <c r="B5" s="74"/>
      <c r="C5" s="74"/>
      <c r="D5" s="74"/>
      <c r="E5" s="74"/>
      <c r="F5" s="78"/>
      <c r="G5" s="40" t="s">
        <v>17</v>
      </c>
      <c r="H5" s="8">
        <v>227132.06</v>
      </c>
      <c r="I5" s="8"/>
    </row>
    <row r="6" spans="1:196" s="11" customFormat="1" ht="15" customHeight="1">
      <c r="A6" s="77"/>
      <c r="B6" s="74"/>
      <c r="C6" s="74"/>
      <c r="D6" s="74"/>
      <c r="E6" s="74"/>
      <c r="F6" s="78"/>
      <c r="G6" s="40" t="s">
        <v>18</v>
      </c>
      <c r="H6" s="8">
        <v>8000</v>
      </c>
      <c r="I6" s="8"/>
    </row>
    <row r="7" spans="1:196" s="11" customFormat="1" ht="15" customHeight="1">
      <c r="A7" s="77"/>
      <c r="B7" s="74"/>
      <c r="C7" s="74"/>
      <c r="D7" s="74"/>
      <c r="E7" s="74"/>
      <c r="F7" s="78"/>
      <c r="G7" s="40" t="s">
        <v>19</v>
      </c>
      <c r="H7" s="8">
        <v>7480114.9500000002</v>
      </c>
      <c r="I7" s="8"/>
    </row>
    <row r="8" spans="1:196" s="11" customFormat="1" ht="15" customHeight="1">
      <c r="A8" s="77"/>
      <c r="B8" s="74"/>
      <c r="C8" s="74"/>
      <c r="D8" s="74"/>
      <c r="E8" s="74"/>
      <c r="F8" s="78"/>
      <c r="G8" s="40" t="s">
        <v>20</v>
      </c>
      <c r="H8" s="8">
        <v>410861.38</v>
      </c>
      <c r="I8" s="8"/>
    </row>
    <row r="9" spans="1:196" s="11" customFormat="1" ht="15" customHeight="1">
      <c r="A9" s="77"/>
      <c r="B9" s="74"/>
      <c r="C9" s="74"/>
      <c r="D9" s="74"/>
      <c r="E9" s="74"/>
      <c r="F9" s="78"/>
      <c r="G9" s="40" t="s">
        <v>21</v>
      </c>
      <c r="H9" s="8">
        <v>11624016.200000001</v>
      </c>
      <c r="I9" s="8"/>
    </row>
    <row r="10" spans="1:196" s="26" customFormat="1" ht="15" customHeight="1">
      <c r="A10" s="77">
        <v>2</v>
      </c>
      <c r="B10" s="88" t="s">
        <v>22</v>
      </c>
      <c r="C10" s="88" t="s">
        <v>23</v>
      </c>
      <c r="D10" s="88" t="s">
        <v>24</v>
      </c>
      <c r="E10" s="88" t="s">
        <v>25</v>
      </c>
      <c r="F10" s="90" t="s">
        <v>26</v>
      </c>
      <c r="G10" s="40" t="s">
        <v>16</v>
      </c>
      <c r="H10" s="8">
        <v>4514979.92</v>
      </c>
      <c r="I10" s="8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</row>
    <row r="11" spans="1:196" s="26" customFormat="1" ht="15" customHeight="1">
      <c r="A11" s="77"/>
      <c r="B11" s="89"/>
      <c r="C11" s="89"/>
      <c r="D11" s="89"/>
      <c r="E11" s="89"/>
      <c r="F11" s="78"/>
      <c r="G11" s="40" t="s">
        <v>27</v>
      </c>
      <c r="H11" s="8">
        <v>25256.080000000002</v>
      </c>
      <c r="I11" s="8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</row>
    <row r="12" spans="1:196" s="26" customFormat="1" ht="15" customHeight="1">
      <c r="A12" s="77"/>
      <c r="B12" s="89"/>
      <c r="C12" s="89"/>
      <c r="D12" s="89"/>
      <c r="E12" s="89"/>
      <c r="F12" s="78"/>
      <c r="G12" s="40" t="s">
        <v>17</v>
      </c>
      <c r="H12" s="8">
        <v>376488.59</v>
      </c>
      <c r="I12" s="8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</row>
    <row r="13" spans="1:196" s="26" customFormat="1" ht="15" customHeight="1">
      <c r="A13" s="77"/>
      <c r="B13" s="89"/>
      <c r="C13" s="89"/>
      <c r="D13" s="89"/>
      <c r="E13" s="89"/>
      <c r="F13" s="78"/>
      <c r="G13" s="40" t="s">
        <v>19</v>
      </c>
      <c r="H13" s="8">
        <v>4482.62</v>
      </c>
      <c r="I13" s="8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</row>
    <row r="14" spans="1:196" s="26" customFormat="1" ht="15" customHeight="1">
      <c r="A14" s="77"/>
      <c r="B14" s="89"/>
      <c r="C14" s="89"/>
      <c r="D14" s="89"/>
      <c r="E14" s="89"/>
      <c r="F14" s="78"/>
      <c r="G14" s="40" t="s">
        <v>20</v>
      </c>
      <c r="H14" s="8">
        <v>3575.04</v>
      </c>
      <c r="I14" s="8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</row>
    <row r="15" spans="1:196" s="26" customFormat="1" ht="15" customHeight="1">
      <c r="A15" s="77"/>
      <c r="B15" s="89"/>
      <c r="C15" s="89"/>
      <c r="D15" s="89"/>
      <c r="E15" s="89"/>
      <c r="F15" s="78"/>
      <c r="G15" s="40" t="s">
        <v>28</v>
      </c>
      <c r="H15" s="8">
        <v>6964.63</v>
      </c>
      <c r="I15" s="8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</row>
    <row r="16" spans="1:196" s="26" customFormat="1" ht="15" customHeight="1">
      <c r="A16" s="77"/>
      <c r="B16" s="89"/>
      <c r="C16" s="89"/>
      <c r="D16" s="89"/>
      <c r="E16" s="89"/>
      <c r="F16" s="78"/>
      <c r="G16" s="40" t="s">
        <v>21</v>
      </c>
      <c r="H16" s="8">
        <v>4931746.88</v>
      </c>
      <c r="I16" s="8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</row>
    <row r="17" spans="1:196" s="26" customFormat="1" ht="15" customHeight="1">
      <c r="A17" s="77">
        <v>3</v>
      </c>
      <c r="B17" s="91" t="s">
        <v>29</v>
      </c>
      <c r="C17" s="91" t="s">
        <v>30</v>
      </c>
      <c r="D17" s="91" t="s">
        <v>31</v>
      </c>
      <c r="E17" s="91" t="s">
        <v>32</v>
      </c>
      <c r="F17" s="92" t="s">
        <v>33</v>
      </c>
      <c r="G17" s="6" t="s">
        <v>16</v>
      </c>
      <c r="H17" s="8">
        <v>2748746.09</v>
      </c>
      <c r="I17" s="8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</row>
    <row r="18" spans="1:196" s="26" customFormat="1" ht="15" customHeight="1">
      <c r="A18" s="77"/>
      <c r="B18" s="91"/>
      <c r="C18" s="91"/>
      <c r="D18" s="91"/>
      <c r="E18" s="91"/>
      <c r="F18" s="92"/>
      <c r="G18" s="6" t="s">
        <v>17</v>
      </c>
      <c r="H18" s="8">
        <v>192412.22</v>
      </c>
      <c r="I18" s="8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</row>
    <row r="19" spans="1:196" s="26" customFormat="1" ht="15" customHeight="1">
      <c r="A19" s="77"/>
      <c r="B19" s="91"/>
      <c r="C19" s="91"/>
      <c r="D19" s="91"/>
      <c r="E19" s="91"/>
      <c r="F19" s="92"/>
      <c r="G19" s="6" t="s">
        <v>34</v>
      </c>
      <c r="H19" s="8">
        <v>1025623.83</v>
      </c>
      <c r="I19" s="8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</row>
    <row r="20" spans="1:196" s="26" customFormat="1" ht="15" customHeight="1">
      <c r="A20" s="77"/>
      <c r="B20" s="91"/>
      <c r="C20" s="91"/>
      <c r="D20" s="91"/>
      <c r="E20" s="91"/>
      <c r="F20" s="92"/>
      <c r="G20" s="6" t="s">
        <v>18</v>
      </c>
      <c r="H20" s="8">
        <v>136749.85</v>
      </c>
      <c r="I20" s="8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</row>
    <row r="21" spans="1:196" s="26" customFormat="1" ht="15" customHeight="1">
      <c r="A21" s="77"/>
      <c r="B21" s="91"/>
      <c r="C21" s="91"/>
      <c r="D21" s="91"/>
      <c r="E21" s="91"/>
      <c r="F21" s="92"/>
      <c r="G21" s="6" t="s">
        <v>27</v>
      </c>
      <c r="H21" s="8">
        <v>61975</v>
      </c>
      <c r="I21" s="8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</row>
    <row r="22" spans="1:196" s="26" customFormat="1" ht="15" customHeight="1">
      <c r="A22" s="77"/>
      <c r="B22" s="91"/>
      <c r="C22" s="91"/>
      <c r="D22" s="91"/>
      <c r="E22" s="91"/>
      <c r="F22" s="92"/>
      <c r="G22" s="6" t="s">
        <v>19</v>
      </c>
      <c r="H22" s="8">
        <v>84235.36</v>
      </c>
      <c r="I22" s="8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7"/>
    </row>
    <row r="23" spans="1:196" s="26" customFormat="1" ht="15" customHeight="1">
      <c r="A23" s="77"/>
      <c r="B23" s="91"/>
      <c r="C23" s="91"/>
      <c r="D23" s="91"/>
      <c r="E23" s="91"/>
      <c r="F23" s="92"/>
      <c r="G23" s="6" t="s">
        <v>20</v>
      </c>
      <c r="H23" s="8">
        <v>11980</v>
      </c>
      <c r="I23" s="8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  <c r="GN23" s="27"/>
    </row>
    <row r="24" spans="1:196" s="26" customFormat="1" ht="15" customHeight="1">
      <c r="A24" s="77"/>
      <c r="B24" s="91"/>
      <c r="C24" s="91"/>
      <c r="D24" s="91"/>
      <c r="E24" s="91"/>
      <c r="F24" s="92"/>
      <c r="G24" s="6" t="s">
        <v>21</v>
      </c>
      <c r="H24" s="8">
        <v>4261722.3499999996</v>
      </c>
      <c r="I24" s="8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  <c r="GF24" s="27"/>
      <c r="GG24" s="27"/>
      <c r="GH24" s="27"/>
      <c r="GI24" s="27"/>
      <c r="GJ24" s="27"/>
      <c r="GK24" s="27"/>
      <c r="GL24" s="27"/>
      <c r="GM24" s="27"/>
      <c r="GN24" s="27"/>
    </row>
    <row r="25" spans="1:196" s="26" customFormat="1" ht="15" customHeight="1">
      <c r="A25" s="77">
        <v>4</v>
      </c>
      <c r="B25" s="93" t="s">
        <v>35</v>
      </c>
      <c r="C25" s="93" t="s">
        <v>36</v>
      </c>
      <c r="D25" s="93" t="s">
        <v>37</v>
      </c>
      <c r="E25" s="93" t="s">
        <v>38</v>
      </c>
      <c r="F25" s="92" t="s">
        <v>39</v>
      </c>
      <c r="G25" s="5" t="s">
        <v>16</v>
      </c>
      <c r="H25" s="8">
        <v>3414544.66</v>
      </c>
      <c r="I25" s="8"/>
    </row>
    <row r="26" spans="1:196" s="26" customFormat="1" ht="15" customHeight="1">
      <c r="A26" s="77"/>
      <c r="B26" s="93"/>
      <c r="C26" s="93"/>
      <c r="D26" s="93"/>
      <c r="E26" s="93"/>
      <c r="F26" s="92"/>
      <c r="G26" s="5" t="s">
        <v>17</v>
      </c>
      <c r="H26" s="8">
        <v>225805.86</v>
      </c>
      <c r="I26" s="8"/>
    </row>
    <row r="27" spans="1:196" s="26" customFormat="1" ht="15" customHeight="1">
      <c r="A27" s="77"/>
      <c r="B27" s="93"/>
      <c r="C27" s="93"/>
      <c r="D27" s="93"/>
      <c r="E27" s="93"/>
      <c r="F27" s="92"/>
      <c r="G27" s="5" t="s">
        <v>28</v>
      </c>
      <c r="H27" s="8">
        <v>25444.39</v>
      </c>
      <c r="I27" s="8"/>
    </row>
    <row r="28" spans="1:196" s="26" customFormat="1" ht="15" customHeight="1">
      <c r="A28" s="77"/>
      <c r="B28" s="93"/>
      <c r="C28" s="93"/>
      <c r="D28" s="93"/>
      <c r="E28" s="93"/>
      <c r="F28" s="92"/>
      <c r="G28" s="6" t="s">
        <v>21</v>
      </c>
      <c r="H28" s="8">
        <v>3665794.91</v>
      </c>
      <c r="I28" s="8"/>
    </row>
    <row r="29" spans="1:196" s="26" customFormat="1" ht="15" customHeight="1">
      <c r="A29" s="77">
        <v>5</v>
      </c>
      <c r="B29" s="93" t="s">
        <v>40</v>
      </c>
      <c r="C29" s="93" t="s">
        <v>41</v>
      </c>
      <c r="D29" s="93" t="s">
        <v>42</v>
      </c>
      <c r="E29" s="93" t="s">
        <v>43</v>
      </c>
      <c r="F29" s="92" t="s">
        <v>44</v>
      </c>
      <c r="G29" s="5" t="s">
        <v>16</v>
      </c>
      <c r="H29" s="8">
        <v>2674840.7599999998</v>
      </c>
      <c r="I29" s="8"/>
    </row>
    <row r="30" spans="1:196" s="26" customFormat="1" ht="15" customHeight="1">
      <c r="A30" s="77"/>
      <c r="B30" s="93"/>
      <c r="C30" s="93"/>
      <c r="D30" s="93"/>
      <c r="E30" s="93"/>
      <c r="F30" s="92"/>
      <c r="G30" s="5" t="s">
        <v>18</v>
      </c>
      <c r="H30" s="8">
        <v>205669.1</v>
      </c>
      <c r="I30" s="8"/>
    </row>
    <row r="31" spans="1:196" s="26" customFormat="1" ht="15" customHeight="1">
      <c r="A31" s="77"/>
      <c r="B31" s="93"/>
      <c r="C31" s="93"/>
      <c r="D31" s="93"/>
      <c r="E31" s="93"/>
      <c r="F31" s="92"/>
      <c r="G31" s="5" t="s">
        <v>17</v>
      </c>
      <c r="H31" s="8">
        <v>201238.85</v>
      </c>
      <c r="I31" s="8"/>
    </row>
    <row r="32" spans="1:196" s="26" customFormat="1" ht="15" customHeight="1">
      <c r="A32" s="77"/>
      <c r="B32" s="93"/>
      <c r="C32" s="93"/>
      <c r="D32" s="93"/>
      <c r="E32" s="93"/>
      <c r="F32" s="92"/>
      <c r="G32" s="6" t="s">
        <v>21</v>
      </c>
      <c r="H32" s="8">
        <v>3081748.71</v>
      </c>
      <c r="I32" s="8"/>
    </row>
    <row r="33" spans="1:9" s="26" customFormat="1" ht="15" customHeight="1">
      <c r="A33" s="77">
        <v>6</v>
      </c>
      <c r="B33" s="93" t="s">
        <v>45</v>
      </c>
      <c r="C33" s="93" t="s">
        <v>46</v>
      </c>
      <c r="D33" s="93" t="s">
        <v>47</v>
      </c>
      <c r="E33" s="93" t="s">
        <v>48</v>
      </c>
      <c r="F33" s="92" t="s">
        <v>49</v>
      </c>
      <c r="G33" s="5" t="s">
        <v>19</v>
      </c>
      <c r="H33" s="8">
        <v>1587904.86</v>
      </c>
      <c r="I33" s="8"/>
    </row>
    <row r="34" spans="1:9" s="26" customFormat="1" ht="15" customHeight="1">
      <c r="A34" s="77"/>
      <c r="B34" s="93"/>
      <c r="C34" s="93"/>
      <c r="D34" s="93"/>
      <c r="E34" s="93"/>
      <c r="F34" s="92"/>
      <c r="G34" s="5" t="s">
        <v>20</v>
      </c>
      <c r="H34" s="8">
        <v>6797132.7000000002</v>
      </c>
      <c r="I34" s="8"/>
    </row>
    <row r="35" spans="1:9" s="26" customFormat="1" ht="15" customHeight="1">
      <c r="A35" s="77"/>
      <c r="B35" s="93"/>
      <c r="C35" s="93"/>
      <c r="D35" s="93"/>
      <c r="E35" s="93"/>
      <c r="F35" s="92"/>
      <c r="G35" s="5" t="s">
        <v>21</v>
      </c>
      <c r="H35" s="8">
        <f>SUM(H33:H34)</f>
        <v>8385037.5600000005</v>
      </c>
      <c r="I35" s="8"/>
    </row>
    <row r="36" spans="1:9" s="26" customFormat="1" ht="15" customHeight="1">
      <c r="A36" s="77">
        <v>7</v>
      </c>
      <c r="B36" s="91" t="s">
        <v>50</v>
      </c>
      <c r="C36" s="91" t="s">
        <v>51</v>
      </c>
      <c r="D36" s="91" t="s">
        <v>52</v>
      </c>
      <c r="E36" s="91" t="s">
        <v>53</v>
      </c>
      <c r="F36" s="92" t="s">
        <v>54</v>
      </c>
      <c r="G36" s="5" t="s">
        <v>16</v>
      </c>
      <c r="H36" s="8">
        <v>1745373.15</v>
      </c>
      <c r="I36" s="8"/>
    </row>
    <row r="37" spans="1:9" s="26" customFormat="1" ht="15" customHeight="1">
      <c r="A37" s="77"/>
      <c r="B37" s="91"/>
      <c r="C37" s="91"/>
      <c r="D37" s="91"/>
      <c r="E37" s="91"/>
      <c r="F37" s="92"/>
      <c r="G37" s="5" t="s">
        <v>17</v>
      </c>
      <c r="H37" s="8">
        <v>122176.1</v>
      </c>
      <c r="I37" s="8"/>
    </row>
    <row r="38" spans="1:9" s="26" customFormat="1" ht="15" customHeight="1">
      <c r="A38" s="77"/>
      <c r="B38" s="91"/>
      <c r="C38" s="91"/>
      <c r="D38" s="91"/>
      <c r="E38" s="91"/>
      <c r="F38" s="92"/>
      <c r="G38" s="5" t="s">
        <v>19</v>
      </c>
      <c r="H38" s="8">
        <v>296990.76</v>
      </c>
      <c r="I38" s="8"/>
    </row>
    <row r="39" spans="1:9" s="26" customFormat="1" ht="15" customHeight="1">
      <c r="A39" s="77"/>
      <c r="B39" s="91"/>
      <c r="C39" s="91"/>
      <c r="D39" s="91"/>
      <c r="E39" s="91"/>
      <c r="F39" s="92"/>
      <c r="G39" s="5" t="s">
        <v>20</v>
      </c>
      <c r="H39" s="8">
        <v>14828.48</v>
      </c>
      <c r="I39" s="8"/>
    </row>
    <row r="40" spans="1:9" s="26" customFormat="1" ht="15" customHeight="1">
      <c r="A40" s="77"/>
      <c r="B40" s="91"/>
      <c r="C40" s="91"/>
      <c r="D40" s="91"/>
      <c r="E40" s="91"/>
      <c r="F40" s="92"/>
      <c r="G40" s="5" t="s">
        <v>21</v>
      </c>
      <c r="H40" s="8">
        <v>2179368.4900000002</v>
      </c>
      <c r="I40" s="8"/>
    </row>
    <row r="41" spans="1:9" s="26" customFormat="1" ht="15" customHeight="1">
      <c r="A41" s="77">
        <v>8</v>
      </c>
      <c r="B41" s="91" t="s">
        <v>55</v>
      </c>
      <c r="C41" s="91" t="s">
        <v>56</v>
      </c>
      <c r="D41" s="91" t="s">
        <v>57</v>
      </c>
      <c r="E41" s="91" t="s">
        <v>58</v>
      </c>
      <c r="F41" s="92" t="s">
        <v>59</v>
      </c>
      <c r="G41" s="5" t="s">
        <v>16</v>
      </c>
      <c r="H41" s="8">
        <v>89777.5</v>
      </c>
      <c r="I41" s="8"/>
    </row>
    <row r="42" spans="1:9" s="26" customFormat="1" ht="15" customHeight="1">
      <c r="A42" s="77"/>
      <c r="B42" s="91"/>
      <c r="C42" s="91"/>
      <c r="D42" s="91"/>
      <c r="E42" s="91"/>
      <c r="F42" s="92"/>
      <c r="G42" s="5" t="s">
        <v>17</v>
      </c>
      <c r="H42" s="8">
        <v>6634.43</v>
      </c>
      <c r="I42" s="8"/>
    </row>
    <row r="43" spans="1:9" s="26" customFormat="1" ht="15" customHeight="1">
      <c r="A43" s="77"/>
      <c r="B43" s="91"/>
      <c r="C43" s="91"/>
      <c r="D43" s="91"/>
      <c r="E43" s="91"/>
      <c r="F43" s="92"/>
      <c r="G43" s="5" t="s">
        <v>19</v>
      </c>
      <c r="H43" s="8">
        <v>633140.43000000005</v>
      </c>
      <c r="I43" s="8"/>
    </row>
    <row r="44" spans="1:9" s="26" customFormat="1" ht="15" customHeight="1">
      <c r="A44" s="77"/>
      <c r="B44" s="91"/>
      <c r="C44" s="91"/>
      <c r="D44" s="91"/>
      <c r="E44" s="91"/>
      <c r="F44" s="92"/>
      <c r="G44" s="5" t="s">
        <v>20</v>
      </c>
      <c r="H44" s="8">
        <v>1492825.31</v>
      </c>
      <c r="I44" s="8"/>
    </row>
    <row r="45" spans="1:9" s="26" customFormat="1" ht="15" customHeight="1">
      <c r="A45" s="77"/>
      <c r="B45" s="91"/>
      <c r="C45" s="91"/>
      <c r="D45" s="91"/>
      <c r="E45" s="91"/>
      <c r="F45" s="92"/>
      <c r="G45" s="5" t="s">
        <v>21</v>
      </c>
      <c r="H45" s="8">
        <v>2222377.67</v>
      </c>
      <c r="I45" s="8"/>
    </row>
    <row r="46" spans="1:9" s="26" customFormat="1" ht="15" customHeight="1">
      <c r="A46" s="77">
        <v>9</v>
      </c>
      <c r="B46" s="91" t="s">
        <v>60</v>
      </c>
      <c r="C46" s="91" t="s">
        <v>61</v>
      </c>
      <c r="D46" s="91" t="s">
        <v>62</v>
      </c>
      <c r="E46" s="91" t="s">
        <v>63</v>
      </c>
      <c r="F46" s="92" t="s">
        <v>64</v>
      </c>
      <c r="G46" s="5" t="s">
        <v>16</v>
      </c>
      <c r="H46" s="8">
        <v>21010</v>
      </c>
      <c r="I46" s="8"/>
    </row>
    <row r="47" spans="1:9" s="26" customFormat="1" ht="15" customHeight="1">
      <c r="A47" s="77"/>
      <c r="B47" s="91"/>
      <c r="C47" s="91"/>
      <c r="D47" s="91"/>
      <c r="E47" s="91"/>
      <c r="F47" s="92"/>
      <c r="G47" s="5" t="s">
        <v>17</v>
      </c>
      <c r="H47" s="8">
        <v>1470.7</v>
      </c>
      <c r="I47" s="8"/>
    </row>
    <row r="48" spans="1:9" s="26" customFormat="1" ht="15" customHeight="1">
      <c r="A48" s="77"/>
      <c r="B48" s="91"/>
      <c r="C48" s="91"/>
      <c r="D48" s="91"/>
      <c r="E48" s="91"/>
      <c r="F48" s="92"/>
      <c r="G48" s="5" t="s">
        <v>19</v>
      </c>
      <c r="H48" s="8">
        <v>285067.53999999998</v>
      </c>
      <c r="I48" s="8"/>
    </row>
    <row r="49" spans="1:196" s="26" customFormat="1" ht="15" customHeight="1">
      <c r="A49" s="77"/>
      <c r="B49" s="91"/>
      <c r="C49" s="91"/>
      <c r="D49" s="91"/>
      <c r="E49" s="91"/>
      <c r="F49" s="92"/>
      <c r="G49" s="5" t="s">
        <v>20</v>
      </c>
      <c r="H49" s="8">
        <v>3802129.16</v>
      </c>
      <c r="I49" s="8"/>
    </row>
    <row r="50" spans="1:196" s="26" customFormat="1" ht="15" customHeight="1">
      <c r="A50" s="77"/>
      <c r="B50" s="91"/>
      <c r="C50" s="91"/>
      <c r="D50" s="91"/>
      <c r="E50" s="91"/>
      <c r="F50" s="92"/>
      <c r="G50" s="5" t="s">
        <v>21</v>
      </c>
      <c r="H50" s="8">
        <f>SUM(H46:H49)</f>
        <v>4109677.4000000004</v>
      </c>
      <c r="I50" s="8"/>
    </row>
    <row r="51" spans="1:196" s="26" customFormat="1" ht="15" customHeight="1">
      <c r="A51" s="77">
        <v>10</v>
      </c>
      <c r="B51" s="91" t="s">
        <v>65</v>
      </c>
      <c r="C51" s="91" t="s">
        <v>66</v>
      </c>
      <c r="D51" s="91" t="s">
        <v>67</v>
      </c>
      <c r="E51" s="91" t="s">
        <v>68</v>
      </c>
      <c r="F51" s="92" t="s">
        <v>69</v>
      </c>
      <c r="G51" s="6" t="s">
        <v>16</v>
      </c>
      <c r="H51" s="8">
        <v>12060.7</v>
      </c>
      <c r="I51" s="8"/>
      <c r="FE51" s="27"/>
      <c r="FF51" s="27"/>
      <c r="FG51" s="27"/>
      <c r="FH51" s="27"/>
      <c r="FI51" s="27"/>
      <c r="FJ51" s="27"/>
      <c r="FK51" s="27"/>
      <c r="FL51" s="27"/>
      <c r="FM51" s="27"/>
      <c r="FN51" s="27"/>
      <c r="FO51" s="27"/>
      <c r="FP51" s="27"/>
      <c r="FQ51" s="27"/>
      <c r="FR51" s="27"/>
      <c r="FS51" s="27"/>
      <c r="FT51" s="27"/>
      <c r="FU51" s="27"/>
      <c r="FV51" s="27"/>
      <c r="FW51" s="27"/>
      <c r="FX51" s="27"/>
      <c r="FY51" s="27"/>
      <c r="FZ51" s="27"/>
      <c r="GA51" s="27"/>
      <c r="GB51" s="27"/>
      <c r="GC51" s="27"/>
      <c r="GD51" s="27"/>
      <c r="GE51" s="27"/>
      <c r="GF51" s="27"/>
      <c r="GG51" s="27"/>
      <c r="GH51" s="27"/>
      <c r="GI51" s="27"/>
      <c r="GJ51" s="27"/>
      <c r="GK51" s="27"/>
      <c r="GL51" s="27"/>
      <c r="GM51" s="27"/>
      <c r="GN51" s="27"/>
    </row>
    <row r="52" spans="1:196" s="26" customFormat="1" ht="15" customHeight="1">
      <c r="A52" s="77"/>
      <c r="B52" s="91"/>
      <c r="C52" s="91"/>
      <c r="D52" s="91"/>
      <c r="E52" s="91"/>
      <c r="F52" s="92"/>
      <c r="G52" s="6" t="s">
        <v>17</v>
      </c>
      <c r="H52" s="8">
        <v>844.25</v>
      </c>
      <c r="I52" s="8"/>
      <c r="FE52" s="27"/>
      <c r="FF52" s="27"/>
      <c r="FG52" s="27"/>
      <c r="FH52" s="27"/>
      <c r="FI52" s="27"/>
      <c r="FJ52" s="27"/>
      <c r="FK52" s="27"/>
      <c r="FL52" s="27"/>
      <c r="FM52" s="27"/>
      <c r="FN52" s="27"/>
      <c r="FO52" s="27"/>
      <c r="FP52" s="27"/>
      <c r="FQ52" s="27"/>
      <c r="FR52" s="27"/>
      <c r="FS52" s="27"/>
      <c r="FT52" s="27"/>
      <c r="FU52" s="27"/>
      <c r="FV52" s="27"/>
      <c r="FW52" s="27"/>
      <c r="FX52" s="27"/>
      <c r="FY52" s="27"/>
      <c r="FZ52" s="27"/>
      <c r="GA52" s="27"/>
      <c r="GB52" s="27"/>
      <c r="GC52" s="27"/>
      <c r="GD52" s="27"/>
      <c r="GE52" s="27"/>
      <c r="GF52" s="27"/>
      <c r="GG52" s="27"/>
      <c r="GH52" s="27"/>
      <c r="GI52" s="27"/>
      <c r="GJ52" s="27"/>
      <c r="GK52" s="27"/>
      <c r="GL52" s="27"/>
      <c r="GM52" s="27"/>
      <c r="GN52" s="27"/>
    </row>
    <row r="53" spans="1:196" s="26" customFormat="1" ht="15" customHeight="1">
      <c r="A53" s="77"/>
      <c r="B53" s="91"/>
      <c r="C53" s="91"/>
      <c r="D53" s="91"/>
      <c r="E53" s="91"/>
      <c r="F53" s="92"/>
      <c r="G53" s="6" t="s">
        <v>28</v>
      </c>
      <c r="H53" s="8">
        <v>17612.25</v>
      </c>
      <c r="I53" s="8"/>
      <c r="FE53" s="27"/>
      <c r="FF53" s="27"/>
      <c r="FG53" s="27"/>
      <c r="FH53" s="27"/>
      <c r="FI53" s="27"/>
      <c r="FJ53" s="27"/>
      <c r="FK53" s="27"/>
      <c r="FL53" s="27"/>
      <c r="FM53" s="27"/>
      <c r="FN53" s="27"/>
      <c r="FO53" s="27"/>
      <c r="FP53" s="27"/>
      <c r="FQ53" s="27"/>
      <c r="FR53" s="27"/>
      <c r="FS53" s="27"/>
      <c r="FT53" s="27"/>
      <c r="FU53" s="27"/>
      <c r="FV53" s="27"/>
      <c r="FW53" s="27"/>
      <c r="FX53" s="27"/>
      <c r="FY53" s="27"/>
      <c r="FZ53" s="27"/>
      <c r="GA53" s="27"/>
      <c r="GB53" s="27"/>
      <c r="GC53" s="27"/>
      <c r="GD53" s="27"/>
      <c r="GE53" s="27"/>
      <c r="GF53" s="27"/>
      <c r="GG53" s="27"/>
      <c r="GH53" s="27"/>
      <c r="GI53" s="27"/>
      <c r="GJ53" s="27"/>
      <c r="GK53" s="27"/>
      <c r="GL53" s="27"/>
      <c r="GM53" s="27"/>
      <c r="GN53" s="27"/>
    </row>
    <row r="54" spans="1:196" s="26" customFormat="1" ht="15" customHeight="1">
      <c r="A54" s="77"/>
      <c r="B54" s="91"/>
      <c r="C54" s="91"/>
      <c r="D54" s="91"/>
      <c r="E54" s="91"/>
      <c r="F54" s="92"/>
      <c r="G54" s="6" t="s">
        <v>19</v>
      </c>
      <c r="H54" s="8">
        <v>863652.43</v>
      </c>
      <c r="I54" s="8"/>
      <c r="FE54" s="27"/>
      <c r="FF54" s="27"/>
      <c r="FG54" s="27"/>
      <c r="FH54" s="27"/>
      <c r="FI54" s="27"/>
      <c r="FJ54" s="27"/>
      <c r="FK54" s="27"/>
      <c r="FL54" s="27"/>
      <c r="FM54" s="27"/>
      <c r="FN54" s="27"/>
      <c r="FO54" s="27"/>
      <c r="FP54" s="27"/>
      <c r="FQ54" s="27"/>
      <c r="FR54" s="27"/>
      <c r="FS54" s="27"/>
      <c r="FT54" s="27"/>
      <c r="FU54" s="27"/>
      <c r="FV54" s="27"/>
      <c r="FW54" s="27"/>
      <c r="FX54" s="27"/>
      <c r="FY54" s="27"/>
      <c r="FZ54" s="27"/>
      <c r="GA54" s="27"/>
      <c r="GB54" s="27"/>
      <c r="GC54" s="27"/>
      <c r="GD54" s="27"/>
      <c r="GE54" s="27"/>
      <c r="GF54" s="27"/>
      <c r="GG54" s="27"/>
      <c r="GH54" s="27"/>
      <c r="GI54" s="27"/>
      <c r="GJ54" s="27"/>
      <c r="GK54" s="27"/>
      <c r="GL54" s="27"/>
      <c r="GM54" s="27"/>
      <c r="GN54" s="27"/>
    </row>
    <row r="55" spans="1:196" s="26" customFormat="1" ht="15" customHeight="1">
      <c r="A55" s="77"/>
      <c r="B55" s="91"/>
      <c r="C55" s="91"/>
      <c r="D55" s="91"/>
      <c r="E55" s="91"/>
      <c r="F55" s="92"/>
      <c r="G55" s="6" t="s">
        <v>20</v>
      </c>
      <c r="H55" s="8">
        <v>2970416.7</v>
      </c>
      <c r="I55" s="8"/>
      <c r="FE55" s="27"/>
      <c r="FF55" s="27"/>
      <c r="FG55" s="27"/>
      <c r="FH55" s="27"/>
      <c r="FI55" s="27"/>
      <c r="FJ55" s="27"/>
      <c r="FK55" s="27"/>
      <c r="FL55" s="27"/>
      <c r="FM55" s="27"/>
      <c r="FN55" s="27"/>
      <c r="FO55" s="27"/>
      <c r="FP55" s="27"/>
      <c r="FQ55" s="27"/>
      <c r="FR55" s="27"/>
      <c r="FS55" s="27"/>
      <c r="FT55" s="27"/>
      <c r="FU55" s="27"/>
      <c r="FV55" s="27"/>
      <c r="FW55" s="27"/>
      <c r="FX55" s="27"/>
      <c r="FY55" s="27"/>
      <c r="FZ55" s="27"/>
      <c r="GA55" s="27"/>
      <c r="GB55" s="27"/>
      <c r="GC55" s="27"/>
      <c r="GD55" s="27"/>
      <c r="GE55" s="27"/>
      <c r="GF55" s="27"/>
      <c r="GG55" s="27"/>
      <c r="GH55" s="27"/>
      <c r="GI55" s="27"/>
      <c r="GJ55" s="27"/>
      <c r="GK55" s="27"/>
      <c r="GL55" s="27"/>
      <c r="GM55" s="27"/>
      <c r="GN55" s="27"/>
    </row>
    <row r="56" spans="1:196" s="26" customFormat="1" ht="15" customHeight="1">
      <c r="A56" s="77"/>
      <c r="B56" s="91"/>
      <c r="C56" s="91"/>
      <c r="D56" s="91"/>
      <c r="E56" s="91"/>
      <c r="F56" s="92"/>
      <c r="G56" s="6" t="s">
        <v>21</v>
      </c>
      <c r="H56" s="8">
        <v>3864586.33</v>
      </c>
      <c r="I56" s="8"/>
      <c r="FE56" s="27"/>
      <c r="FF56" s="27"/>
      <c r="FG56" s="27"/>
      <c r="FH56" s="27"/>
      <c r="FI56" s="27"/>
      <c r="FJ56" s="27"/>
      <c r="FK56" s="27"/>
      <c r="FL56" s="27"/>
      <c r="FM56" s="27"/>
      <c r="FN56" s="27"/>
      <c r="FO56" s="27"/>
      <c r="FP56" s="27"/>
      <c r="FQ56" s="27"/>
      <c r="FR56" s="27"/>
      <c r="FS56" s="27"/>
      <c r="FT56" s="27"/>
      <c r="FU56" s="27"/>
      <c r="FV56" s="27"/>
      <c r="FW56" s="27"/>
      <c r="FX56" s="27"/>
      <c r="FY56" s="27"/>
      <c r="FZ56" s="27"/>
      <c r="GA56" s="27"/>
      <c r="GB56" s="27"/>
      <c r="GC56" s="27"/>
      <c r="GD56" s="27"/>
      <c r="GE56" s="27"/>
      <c r="GF56" s="27"/>
      <c r="GG56" s="27"/>
      <c r="GH56" s="27"/>
      <c r="GI56" s="27"/>
      <c r="GJ56" s="27"/>
      <c r="GK56" s="27"/>
      <c r="GL56" s="27"/>
      <c r="GM56" s="27"/>
      <c r="GN56" s="27"/>
    </row>
    <row r="57" spans="1:196" s="26" customFormat="1" ht="15" customHeight="1">
      <c r="A57" s="77">
        <v>11</v>
      </c>
      <c r="B57" s="91" t="s">
        <v>70</v>
      </c>
      <c r="C57" s="91" t="s">
        <v>71</v>
      </c>
      <c r="D57" s="91" t="s">
        <v>72</v>
      </c>
      <c r="E57" s="91" t="s">
        <v>73</v>
      </c>
      <c r="F57" s="92" t="s">
        <v>74</v>
      </c>
      <c r="G57" s="5" t="s">
        <v>16</v>
      </c>
      <c r="H57" s="8">
        <v>1545505.06</v>
      </c>
      <c r="I57" s="8"/>
      <c r="FE57" s="27"/>
      <c r="FF57" s="27"/>
      <c r="FG57" s="27"/>
      <c r="FH57" s="27"/>
      <c r="FI57" s="27"/>
      <c r="FJ57" s="27"/>
      <c r="FK57" s="27"/>
      <c r="FL57" s="27"/>
      <c r="FM57" s="27"/>
      <c r="FN57" s="27"/>
      <c r="FO57" s="27"/>
      <c r="FP57" s="27"/>
      <c r="FQ57" s="27"/>
      <c r="FR57" s="27"/>
      <c r="FS57" s="27"/>
      <c r="FT57" s="27"/>
      <c r="FU57" s="27"/>
      <c r="FV57" s="27"/>
      <c r="FW57" s="27"/>
      <c r="FX57" s="27"/>
      <c r="FY57" s="27"/>
      <c r="FZ57" s="27"/>
      <c r="GA57" s="27"/>
      <c r="GB57" s="27"/>
      <c r="GC57" s="27"/>
      <c r="GD57" s="27"/>
      <c r="GE57" s="27"/>
      <c r="GF57" s="27"/>
      <c r="GG57" s="27"/>
      <c r="GH57" s="27"/>
      <c r="GI57" s="27"/>
      <c r="GJ57" s="27"/>
      <c r="GK57" s="27"/>
      <c r="GL57" s="27"/>
      <c r="GM57" s="27"/>
      <c r="GN57" s="27"/>
    </row>
    <row r="58" spans="1:196" s="26" customFormat="1" ht="15" customHeight="1">
      <c r="A58" s="77"/>
      <c r="B58" s="91"/>
      <c r="C58" s="91"/>
      <c r="D58" s="91"/>
      <c r="E58" s="91"/>
      <c r="F58" s="92"/>
      <c r="G58" s="5" t="s">
        <v>34</v>
      </c>
      <c r="H58" s="8">
        <v>1024461.12</v>
      </c>
      <c r="I58" s="8"/>
      <c r="FE58" s="27"/>
      <c r="FF58" s="27"/>
      <c r="FG58" s="27"/>
      <c r="FH58" s="27"/>
      <c r="FI58" s="27"/>
      <c r="FJ58" s="27"/>
      <c r="FK58" s="27"/>
      <c r="FL58" s="27"/>
      <c r="FM58" s="27"/>
      <c r="FN58" s="27"/>
      <c r="FO58" s="27"/>
      <c r="FP58" s="27"/>
      <c r="FQ58" s="27"/>
      <c r="FR58" s="27"/>
      <c r="FS58" s="27"/>
      <c r="FT58" s="27"/>
      <c r="FU58" s="27"/>
      <c r="FV58" s="27"/>
      <c r="FW58" s="27"/>
      <c r="FX58" s="27"/>
      <c r="FY58" s="27"/>
      <c r="FZ58" s="27"/>
      <c r="GA58" s="27"/>
      <c r="GB58" s="27"/>
      <c r="GC58" s="27"/>
      <c r="GD58" s="27"/>
      <c r="GE58" s="27"/>
      <c r="GF58" s="27"/>
      <c r="GG58" s="27"/>
      <c r="GH58" s="27"/>
      <c r="GI58" s="27"/>
      <c r="GJ58" s="27"/>
      <c r="GK58" s="27"/>
      <c r="GL58" s="27"/>
      <c r="GM58" s="27"/>
      <c r="GN58" s="27"/>
    </row>
    <row r="59" spans="1:196" s="26" customFormat="1" ht="15" customHeight="1">
      <c r="A59" s="77"/>
      <c r="B59" s="91"/>
      <c r="C59" s="91"/>
      <c r="D59" s="91"/>
      <c r="E59" s="91"/>
      <c r="F59" s="92"/>
      <c r="G59" s="5" t="s">
        <v>18</v>
      </c>
      <c r="H59" s="8">
        <v>164891.51999999999</v>
      </c>
      <c r="I59" s="8"/>
      <c r="FE59" s="27"/>
      <c r="FF59" s="27"/>
      <c r="FG59" s="27"/>
      <c r="FH59" s="27"/>
      <c r="FI59" s="27"/>
      <c r="FJ59" s="27"/>
      <c r="FK59" s="27"/>
      <c r="FL59" s="27"/>
      <c r="FM59" s="27"/>
      <c r="FN59" s="27"/>
      <c r="FO59" s="27"/>
      <c r="FP59" s="27"/>
      <c r="FQ59" s="27"/>
      <c r="FR59" s="27"/>
      <c r="FS59" s="27"/>
      <c r="FT59" s="27"/>
      <c r="FU59" s="27"/>
      <c r="FV59" s="27"/>
      <c r="FW59" s="27"/>
      <c r="FX59" s="27"/>
      <c r="FY59" s="27"/>
      <c r="FZ59" s="27"/>
      <c r="GA59" s="27"/>
      <c r="GB59" s="27"/>
      <c r="GC59" s="27"/>
      <c r="GD59" s="27"/>
      <c r="GE59" s="27"/>
      <c r="GF59" s="27"/>
      <c r="GG59" s="27"/>
      <c r="GH59" s="27"/>
      <c r="GI59" s="27"/>
      <c r="GJ59" s="27"/>
      <c r="GK59" s="27"/>
      <c r="GL59" s="27"/>
      <c r="GM59" s="27"/>
      <c r="GN59" s="27"/>
    </row>
    <row r="60" spans="1:196" s="26" customFormat="1" ht="15" customHeight="1">
      <c r="A60" s="77"/>
      <c r="B60" s="91"/>
      <c r="C60" s="91"/>
      <c r="D60" s="91"/>
      <c r="E60" s="91"/>
      <c r="F60" s="92"/>
      <c r="G60" s="6" t="s">
        <v>21</v>
      </c>
      <c r="H60" s="8">
        <v>2734857.7</v>
      </c>
      <c r="I60" s="8"/>
      <c r="FE60" s="27"/>
      <c r="FF60" s="27"/>
      <c r="FG60" s="27"/>
      <c r="FH60" s="27"/>
      <c r="FI60" s="27"/>
      <c r="FJ60" s="27"/>
      <c r="FK60" s="27"/>
      <c r="FL60" s="27"/>
      <c r="FM60" s="27"/>
      <c r="FN60" s="27"/>
      <c r="FO60" s="27"/>
      <c r="FP60" s="27"/>
      <c r="FQ60" s="27"/>
      <c r="FR60" s="27"/>
      <c r="FS60" s="27"/>
      <c r="FT60" s="27"/>
      <c r="FU60" s="27"/>
      <c r="FV60" s="27"/>
      <c r="FW60" s="27"/>
      <c r="FX60" s="27"/>
      <c r="FY60" s="27"/>
      <c r="FZ60" s="27"/>
      <c r="GA60" s="27"/>
      <c r="GB60" s="27"/>
      <c r="GC60" s="27"/>
      <c r="GD60" s="27"/>
      <c r="GE60" s="27"/>
      <c r="GF60" s="27"/>
      <c r="GG60" s="27"/>
      <c r="GH60" s="27"/>
      <c r="GI60" s="27"/>
      <c r="GJ60" s="27"/>
      <c r="GK60" s="27"/>
      <c r="GL60" s="27"/>
      <c r="GM60" s="27"/>
      <c r="GN60" s="27"/>
    </row>
    <row r="61" spans="1:196" s="26" customFormat="1" ht="15" customHeight="1">
      <c r="A61" s="77">
        <v>12</v>
      </c>
      <c r="B61" s="91" t="s">
        <v>75</v>
      </c>
      <c r="C61" s="91" t="s">
        <v>76</v>
      </c>
      <c r="D61" s="91" t="s">
        <v>77</v>
      </c>
      <c r="E61" s="91" t="s">
        <v>78</v>
      </c>
      <c r="F61" s="92" t="s">
        <v>79</v>
      </c>
      <c r="G61" s="6" t="s">
        <v>16</v>
      </c>
      <c r="H61" s="8">
        <v>3487119</v>
      </c>
      <c r="I61" s="8"/>
      <c r="FE61" s="27"/>
      <c r="FF61" s="27"/>
      <c r="FG61" s="27"/>
      <c r="FH61" s="27"/>
      <c r="FI61" s="27"/>
      <c r="FJ61" s="27"/>
      <c r="FK61" s="27"/>
      <c r="FL61" s="27"/>
      <c r="FM61" s="27"/>
      <c r="FN61" s="27"/>
      <c r="FO61" s="27"/>
      <c r="FP61" s="27"/>
      <c r="FQ61" s="27"/>
      <c r="FR61" s="27"/>
      <c r="FS61" s="27"/>
      <c r="FT61" s="27"/>
      <c r="FU61" s="27"/>
      <c r="FV61" s="27"/>
      <c r="FW61" s="27"/>
      <c r="FX61" s="27"/>
      <c r="FY61" s="27"/>
      <c r="FZ61" s="27"/>
      <c r="GA61" s="27"/>
      <c r="GB61" s="27"/>
      <c r="GC61" s="27"/>
      <c r="GD61" s="27"/>
      <c r="GE61" s="27"/>
      <c r="GF61" s="27"/>
      <c r="GG61" s="27"/>
      <c r="GH61" s="27"/>
      <c r="GI61" s="27"/>
      <c r="GJ61" s="27"/>
      <c r="GK61" s="27"/>
      <c r="GL61" s="27"/>
      <c r="GM61" s="27"/>
      <c r="GN61" s="27"/>
    </row>
    <row r="62" spans="1:196" s="26" customFormat="1" ht="15" customHeight="1">
      <c r="A62" s="77"/>
      <c r="B62" s="91"/>
      <c r="C62" s="91"/>
      <c r="D62" s="91"/>
      <c r="E62" s="91"/>
      <c r="F62" s="92"/>
      <c r="G62" s="6" t="s">
        <v>17</v>
      </c>
      <c r="H62" s="8">
        <v>436000</v>
      </c>
      <c r="I62" s="8"/>
      <c r="FE62" s="27"/>
      <c r="FF62" s="27"/>
      <c r="FG62" s="27"/>
      <c r="FH62" s="27"/>
      <c r="FI62" s="27"/>
      <c r="FJ62" s="27"/>
      <c r="FK62" s="27"/>
      <c r="FL62" s="27"/>
      <c r="FM62" s="27"/>
      <c r="FN62" s="27"/>
      <c r="FO62" s="27"/>
      <c r="FP62" s="27"/>
      <c r="FQ62" s="27"/>
      <c r="FR62" s="27"/>
      <c r="FS62" s="27"/>
      <c r="FT62" s="27"/>
      <c r="FU62" s="27"/>
      <c r="FV62" s="27"/>
      <c r="FW62" s="27"/>
      <c r="FX62" s="27"/>
      <c r="FY62" s="27"/>
      <c r="FZ62" s="27"/>
      <c r="GA62" s="27"/>
      <c r="GB62" s="27"/>
      <c r="GC62" s="27"/>
      <c r="GD62" s="27"/>
      <c r="GE62" s="27"/>
      <c r="GF62" s="27"/>
      <c r="GG62" s="27"/>
      <c r="GH62" s="27"/>
      <c r="GI62" s="27"/>
      <c r="GJ62" s="27"/>
      <c r="GK62" s="27"/>
      <c r="GL62" s="27"/>
      <c r="GM62" s="27"/>
      <c r="GN62" s="27"/>
    </row>
    <row r="63" spans="1:196" s="26" customFormat="1" ht="15" customHeight="1">
      <c r="A63" s="77"/>
      <c r="B63" s="91"/>
      <c r="C63" s="91"/>
      <c r="D63" s="91"/>
      <c r="E63" s="91"/>
      <c r="F63" s="92"/>
      <c r="G63" s="6" t="s">
        <v>34</v>
      </c>
      <c r="H63" s="8">
        <v>37800</v>
      </c>
      <c r="I63" s="8"/>
      <c r="FE63" s="27"/>
      <c r="FF63" s="27"/>
      <c r="FG63" s="27"/>
      <c r="FH63" s="27"/>
      <c r="FI63" s="27"/>
      <c r="FJ63" s="27"/>
      <c r="FK63" s="27"/>
      <c r="FL63" s="27"/>
      <c r="FM63" s="27"/>
      <c r="FN63" s="27"/>
      <c r="FO63" s="27"/>
      <c r="FP63" s="27"/>
      <c r="FQ63" s="27"/>
      <c r="FR63" s="27"/>
      <c r="FS63" s="27"/>
      <c r="FT63" s="27"/>
      <c r="FU63" s="27"/>
      <c r="FV63" s="27"/>
      <c r="FW63" s="27"/>
      <c r="FX63" s="27"/>
      <c r="FY63" s="27"/>
      <c r="FZ63" s="27"/>
      <c r="GA63" s="27"/>
      <c r="GB63" s="27"/>
      <c r="GC63" s="27"/>
      <c r="GD63" s="27"/>
      <c r="GE63" s="27"/>
      <c r="GF63" s="27"/>
      <c r="GG63" s="27"/>
      <c r="GH63" s="27"/>
      <c r="GI63" s="27"/>
      <c r="GJ63" s="27"/>
      <c r="GK63" s="27"/>
      <c r="GL63" s="27"/>
      <c r="GM63" s="27"/>
      <c r="GN63" s="27"/>
    </row>
    <row r="64" spans="1:196" s="26" customFormat="1" ht="15" customHeight="1">
      <c r="A64" s="77"/>
      <c r="B64" s="91"/>
      <c r="C64" s="91"/>
      <c r="D64" s="91"/>
      <c r="E64" s="91"/>
      <c r="F64" s="92"/>
      <c r="G64" s="6" t="s">
        <v>18</v>
      </c>
      <c r="H64" s="8">
        <v>7410</v>
      </c>
      <c r="I64" s="8"/>
      <c r="FE64" s="27"/>
      <c r="FF64" s="27"/>
      <c r="FG64" s="27"/>
      <c r="FH64" s="27"/>
      <c r="FI64" s="27"/>
      <c r="FJ64" s="27"/>
      <c r="FK64" s="27"/>
      <c r="FL64" s="27"/>
      <c r="FM64" s="27"/>
      <c r="FN64" s="27"/>
      <c r="FO64" s="27"/>
      <c r="FP64" s="27"/>
      <c r="FQ64" s="27"/>
      <c r="FR64" s="27"/>
      <c r="FS64" s="27"/>
      <c r="FT64" s="27"/>
      <c r="FU64" s="27"/>
      <c r="FV64" s="27"/>
      <c r="FW64" s="27"/>
      <c r="FX64" s="27"/>
      <c r="FY64" s="27"/>
      <c r="FZ64" s="27"/>
      <c r="GA64" s="27"/>
      <c r="GB64" s="27"/>
      <c r="GC64" s="27"/>
      <c r="GD64" s="27"/>
      <c r="GE64" s="27"/>
      <c r="GF64" s="27"/>
      <c r="GG64" s="27"/>
      <c r="GH64" s="27"/>
      <c r="GI64" s="27"/>
      <c r="GJ64" s="27"/>
      <c r="GK64" s="27"/>
      <c r="GL64" s="27"/>
      <c r="GM64" s="27"/>
      <c r="GN64" s="27"/>
    </row>
    <row r="65" spans="1:196" s="26" customFormat="1" ht="15" customHeight="1">
      <c r="A65" s="77"/>
      <c r="B65" s="91"/>
      <c r="C65" s="91"/>
      <c r="D65" s="91"/>
      <c r="E65" s="91"/>
      <c r="F65" s="92"/>
      <c r="G65" s="6" t="s">
        <v>28</v>
      </c>
      <c r="H65" s="8">
        <v>20210</v>
      </c>
      <c r="I65" s="8"/>
      <c r="FE65" s="27"/>
      <c r="FF65" s="27"/>
      <c r="FG65" s="27"/>
      <c r="FH65" s="27"/>
      <c r="FI65" s="27"/>
      <c r="FJ65" s="27"/>
      <c r="FK65" s="27"/>
      <c r="FL65" s="27"/>
      <c r="FM65" s="27"/>
      <c r="FN65" s="27"/>
      <c r="FO65" s="27"/>
      <c r="FP65" s="27"/>
      <c r="FQ65" s="27"/>
      <c r="FR65" s="27"/>
      <c r="FS65" s="27"/>
      <c r="FT65" s="27"/>
      <c r="FU65" s="27"/>
      <c r="FV65" s="27"/>
      <c r="FW65" s="27"/>
      <c r="FX65" s="27"/>
      <c r="FY65" s="27"/>
      <c r="FZ65" s="27"/>
      <c r="GA65" s="27"/>
      <c r="GB65" s="27"/>
      <c r="GC65" s="27"/>
      <c r="GD65" s="27"/>
      <c r="GE65" s="27"/>
      <c r="GF65" s="27"/>
      <c r="GG65" s="27"/>
      <c r="GH65" s="27"/>
      <c r="GI65" s="27"/>
      <c r="GJ65" s="27"/>
      <c r="GK65" s="27"/>
      <c r="GL65" s="27"/>
      <c r="GM65" s="27"/>
      <c r="GN65" s="27"/>
    </row>
    <row r="66" spans="1:196" s="26" customFormat="1" ht="15" customHeight="1">
      <c r="A66" s="77"/>
      <c r="B66" s="91"/>
      <c r="C66" s="91"/>
      <c r="D66" s="91"/>
      <c r="E66" s="91"/>
      <c r="F66" s="92"/>
      <c r="G66" s="6" t="s">
        <v>19</v>
      </c>
      <c r="H66" s="8">
        <v>279757.71000000002</v>
      </c>
      <c r="I66" s="8"/>
      <c r="FE66" s="27"/>
      <c r="FF66" s="27"/>
      <c r="FG66" s="27"/>
      <c r="FH66" s="27"/>
      <c r="FI66" s="27"/>
      <c r="FJ66" s="27"/>
      <c r="FK66" s="27"/>
      <c r="FL66" s="27"/>
      <c r="FM66" s="27"/>
      <c r="FN66" s="27"/>
      <c r="FO66" s="27"/>
      <c r="FP66" s="27"/>
      <c r="FQ66" s="27"/>
      <c r="FR66" s="27"/>
      <c r="FS66" s="27"/>
      <c r="FT66" s="27"/>
      <c r="FU66" s="27"/>
      <c r="FV66" s="27"/>
      <c r="FW66" s="27"/>
      <c r="FX66" s="27"/>
      <c r="FY66" s="27"/>
      <c r="FZ66" s="27"/>
      <c r="GA66" s="27"/>
      <c r="GB66" s="27"/>
      <c r="GC66" s="27"/>
      <c r="GD66" s="27"/>
      <c r="GE66" s="27"/>
      <c r="GF66" s="27"/>
      <c r="GG66" s="27"/>
      <c r="GH66" s="27"/>
      <c r="GI66" s="27"/>
      <c r="GJ66" s="27"/>
      <c r="GK66" s="27"/>
      <c r="GL66" s="27"/>
      <c r="GM66" s="27"/>
      <c r="GN66" s="27"/>
    </row>
    <row r="67" spans="1:196" s="26" customFormat="1" ht="15" customHeight="1">
      <c r="A67" s="77"/>
      <c r="B67" s="91"/>
      <c r="C67" s="91"/>
      <c r="D67" s="91"/>
      <c r="E67" s="91"/>
      <c r="F67" s="92"/>
      <c r="G67" s="6" t="s">
        <v>20</v>
      </c>
      <c r="H67" s="8">
        <v>126303.92</v>
      </c>
      <c r="I67" s="8"/>
      <c r="FE67" s="27"/>
      <c r="FF67" s="27"/>
      <c r="FG67" s="27"/>
      <c r="FH67" s="27"/>
      <c r="FI67" s="27"/>
      <c r="FJ67" s="27"/>
      <c r="FK67" s="27"/>
      <c r="FL67" s="27"/>
      <c r="FM67" s="27"/>
      <c r="FN67" s="27"/>
      <c r="FO67" s="27"/>
      <c r="FP67" s="27"/>
      <c r="FQ67" s="27"/>
      <c r="FR67" s="27"/>
      <c r="FS67" s="27"/>
      <c r="FT67" s="27"/>
      <c r="FU67" s="27"/>
      <c r="FV67" s="27"/>
      <c r="FW67" s="27"/>
      <c r="FX67" s="27"/>
      <c r="FY67" s="27"/>
      <c r="FZ67" s="27"/>
      <c r="GA67" s="27"/>
      <c r="GB67" s="27"/>
      <c r="GC67" s="27"/>
      <c r="GD67" s="27"/>
      <c r="GE67" s="27"/>
      <c r="GF67" s="27"/>
      <c r="GG67" s="27"/>
      <c r="GH67" s="27"/>
      <c r="GI67" s="27"/>
      <c r="GJ67" s="27"/>
      <c r="GK67" s="27"/>
      <c r="GL67" s="27"/>
      <c r="GM67" s="27"/>
      <c r="GN67" s="27"/>
    </row>
    <row r="68" spans="1:196" s="26" customFormat="1" ht="15" customHeight="1">
      <c r="A68" s="77"/>
      <c r="B68" s="91"/>
      <c r="C68" s="91"/>
      <c r="D68" s="91"/>
      <c r="E68" s="91"/>
      <c r="F68" s="92"/>
      <c r="G68" s="6" t="s">
        <v>21</v>
      </c>
      <c r="H68" s="8">
        <v>4394600.63</v>
      </c>
      <c r="I68" s="8"/>
      <c r="FE68" s="27"/>
      <c r="FF68" s="27"/>
      <c r="FG68" s="27"/>
      <c r="FH68" s="27"/>
      <c r="FI68" s="27"/>
      <c r="FJ68" s="27"/>
      <c r="FK68" s="27"/>
      <c r="FL68" s="27"/>
      <c r="FM68" s="27"/>
      <c r="FN68" s="27"/>
      <c r="FO68" s="27"/>
      <c r="FP68" s="27"/>
      <c r="FQ68" s="27"/>
      <c r="FR68" s="27"/>
      <c r="FS68" s="27"/>
      <c r="FT68" s="27"/>
      <c r="FU68" s="27"/>
      <c r="FV68" s="27"/>
      <c r="FW68" s="27"/>
      <c r="FX68" s="27"/>
      <c r="FY68" s="27"/>
      <c r="FZ68" s="27"/>
      <c r="GA68" s="27"/>
      <c r="GB68" s="27"/>
      <c r="GC68" s="27"/>
      <c r="GD68" s="27"/>
      <c r="GE68" s="27"/>
      <c r="GF68" s="27"/>
      <c r="GG68" s="27"/>
      <c r="GH68" s="27"/>
      <c r="GI68" s="27"/>
      <c r="GJ68" s="27"/>
      <c r="GK68" s="27"/>
      <c r="GL68" s="27"/>
      <c r="GM68" s="27"/>
      <c r="GN68" s="27"/>
    </row>
    <row r="69" spans="1:196" s="28" customFormat="1" ht="15" customHeight="1">
      <c r="A69" s="93">
        <v>13</v>
      </c>
      <c r="B69" s="93" t="s">
        <v>80</v>
      </c>
      <c r="C69" s="93" t="s">
        <v>81</v>
      </c>
      <c r="D69" s="93" t="s">
        <v>82</v>
      </c>
      <c r="E69" s="93" t="s">
        <v>83</v>
      </c>
      <c r="F69" s="92" t="s">
        <v>84</v>
      </c>
      <c r="G69" s="5" t="s">
        <v>16</v>
      </c>
      <c r="H69" s="8">
        <v>3487119</v>
      </c>
      <c r="I69" s="8"/>
    </row>
    <row r="70" spans="1:196" s="28" customFormat="1" ht="15" customHeight="1">
      <c r="A70" s="93"/>
      <c r="B70" s="93"/>
      <c r="C70" s="93"/>
      <c r="D70" s="93"/>
      <c r="E70" s="93"/>
      <c r="F70" s="92"/>
      <c r="G70" s="5" t="s">
        <v>17</v>
      </c>
      <c r="H70" s="8">
        <v>436000</v>
      </c>
      <c r="I70" s="8"/>
    </row>
    <row r="71" spans="1:196" s="28" customFormat="1" ht="15" customHeight="1">
      <c r="A71" s="93"/>
      <c r="B71" s="93"/>
      <c r="C71" s="93"/>
      <c r="D71" s="93"/>
      <c r="E71" s="93"/>
      <c r="F71" s="92"/>
      <c r="G71" s="5" t="s">
        <v>34</v>
      </c>
      <c r="H71" s="8">
        <v>37800</v>
      </c>
      <c r="I71" s="8"/>
    </row>
    <row r="72" spans="1:196" s="28" customFormat="1" ht="15" customHeight="1">
      <c r="A72" s="93"/>
      <c r="B72" s="93"/>
      <c r="C72" s="93"/>
      <c r="D72" s="93"/>
      <c r="E72" s="93"/>
      <c r="F72" s="92"/>
      <c r="G72" s="5" t="s">
        <v>18</v>
      </c>
      <c r="H72" s="8">
        <v>7410</v>
      </c>
      <c r="I72" s="8"/>
    </row>
    <row r="73" spans="1:196" s="28" customFormat="1" ht="15" customHeight="1">
      <c r="A73" s="93"/>
      <c r="B73" s="93"/>
      <c r="C73" s="93"/>
      <c r="D73" s="93"/>
      <c r="E73" s="93"/>
      <c r="F73" s="92"/>
      <c r="G73" s="5" t="s">
        <v>28</v>
      </c>
      <c r="H73" s="8">
        <v>20210</v>
      </c>
      <c r="I73" s="8"/>
    </row>
    <row r="74" spans="1:196" s="28" customFormat="1" ht="15" customHeight="1">
      <c r="A74" s="93"/>
      <c r="B74" s="93"/>
      <c r="C74" s="93"/>
      <c r="D74" s="93"/>
      <c r="E74" s="93"/>
      <c r="F74" s="92"/>
      <c r="G74" s="5" t="s">
        <v>21</v>
      </c>
      <c r="H74" s="8">
        <v>3988539</v>
      </c>
      <c r="I74" s="8"/>
    </row>
    <row r="75" spans="1:196" s="26" customFormat="1" ht="15" customHeight="1">
      <c r="A75" s="77">
        <v>14</v>
      </c>
      <c r="B75" s="91" t="s">
        <v>85</v>
      </c>
      <c r="C75" s="91" t="s">
        <v>86</v>
      </c>
      <c r="D75" s="91" t="s">
        <v>87</v>
      </c>
      <c r="E75" s="91" t="s">
        <v>88</v>
      </c>
      <c r="F75" s="92" t="s">
        <v>89</v>
      </c>
      <c r="G75" s="6" t="s">
        <v>16</v>
      </c>
      <c r="H75" s="8">
        <v>1420674.5100000002</v>
      </c>
      <c r="I75" s="8"/>
      <c r="FE75" s="27"/>
      <c r="FF75" s="27"/>
      <c r="FG75" s="27"/>
      <c r="FH75" s="27"/>
      <c r="FI75" s="27"/>
      <c r="FJ75" s="27"/>
      <c r="FK75" s="27"/>
      <c r="FL75" s="27"/>
      <c r="FM75" s="27"/>
      <c r="FN75" s="27"/>
      <c r="FO75" s="27"/>
      <c r="FP75" s="27"/>
      <c r="FQ75" s="27"/>
      <c r="FR75" s="27"/>
      <c r="FS75" s="27"/>
      <c r="FT75" s="27"/>
      <c r="FU75" s="27"/>
      <c r="FV75" s="27"/>
      <c r="FW75" s="27"/>
      <c r="FX75" s="27"/>
      <c r="FY75" s="27"/>
      <c r="FZ75" s="27"/>
      <c r="GA75" s="27"/>
      <c r="GB75" s="27"/>
      <c r="GC75" s="27"/>
      <c r="GD75" s="27"/>
      <c r="GE75" s="27"/>
      <c r="GF75" s="27"/>
      <c r="GG75" s="27"/>
      <c r="GH75" s="27"/>
      <c r="GI75" s="27"/>
      <c r="GJ75" s="27"/>
      <c r="GK75" s="27"/>
      <c r="GL75" s="27"/>
      <c r="GM75" s="27"/>
      <c r="GN75" s="27"/>
    </row>
    <row r="76" spans="1:196" s="26" customFormat="1" ht="15" customHeight="1">
      <c r="A76" s="77"/>
      <c r="B76" s="91"/>
      <c r="C76" s="91"/>
      <c r="D76" s="91"/>
      <c r="E76" s="91"/>
      <c r="F76" s="92"/>
      <c r="G76" s="6" t="s">
        <v>17</v>
      </c>
      <c r="H76" s="8">
        <v>185561.58</v>
      </c>
      <c r="I76" s="8"/>
      <c r="FE76" s="27"/>
      <c r="FF76" s="27"/>
      <c r="FG76" s="27"/>
      <c r="FH76" s="27"/>
      <c r="FI76" s="27"/>
      <c r="FJ76" s="27"/>
      <c r="FK76" s="27"/>
      <c r="FL76" s="27"/>
      <c r="FM76" s="27"/>
      <c r="FN76" s="27"/>
      <c r="FO76" s="27"/>
      <c r="FP76" s="27"/>
      <c r="FQ76" s="27"/>
      <c r="FR76" s="27"/>
      <c r="FS76" s="27"/>
      <c r="FT76" s="27"/>
      <c r="FU76" s="27"/>
      <c r="FV76" s="27"/>
      <c r="FW76" s="27"/>
      <c r="FX76" s="27"/>
      <c r="FY76" s="27"/>
      <c r="FZ76" s="27"/>
      <c r="GA76" s="27"/>
      <c r="GB76" s="27"/>
      <c r="GC76" s="27"/>
      <c r="GD76" s="27"/>
      <c r="GE76" s="27"/>
      <c r="GF76" s="27"/>
      <c r="GG76" s="27"/>
      <c r="GH76" s="27"/>
      <c r="GI76" s="27"/>
      <c r="GJ76" s="27"/>
      <c r="GK76" s="27"/>
      <c r="GL76" s="27"/>
      <c r="GM76" s="27"/>
      <c r="GN76" s="27"/>
    </row>
    <row r="77" spans="1:196" s="26" customFormat="1" ht="15" customHeight="1">
      <c r="A77" s="77"/>
      <c r="B77" s="91"/>
      <c r="C77" s="91"/>
      <c r="D77" s="91"/>
      <c r="E77" s="91"/>
      <c r="F77" s="92"/>
      <c r="G77" s="6" t="s">
        <v>19</v>
      </c>
      <c r="H77" s="8">
        <v>396363.87</v>
      </c>
      <c r="I77" s="8"/>
      <c r="FE77" s="27"/>
      <c r="FF77" s="27"/>
      <c r="FG77" s="27"/>
      <c r="FH77" s="27"/>
      <c r="FI77" s="27"/>
      <c r="FJ77" s="27"/>
      <c r="FK77" s="27"/>
      <c r="FL77" s="27"/>
      <c r="FM77" s="27"/>
      <c r="FN77" s="27"/>
      <c r="FO77" s="27"/>
      <c r="FP77" s="27"/>
      <c r="FQ77" s="27"/>
      <c r="FR77" s="27"/>
      <c r="FS77" s="27"/>
      <c r="FT77" s="27"/>
      <c r="FU77" s="27"/>
      <c r="FV77" s="27"/>
      <c r="FW77" s="27"/>
      <c r="FX77" s="27"/>
      <c r="FY77" s="27"/>
      <c r="FZ77" s="27"/>
      <c r="GA77" s="27"/>
      <c r="GB77" s="27"/>
      <c r="GC77" s="27"/>
      <c r="GD77" s="27"/>
      <c r="GE77" s="27"/>
      <c r="GF77" s="27"/>
      <c r="GG77" s="27"/>
      <c r="GH77" s="27"/>
      <c r="GI77" s="27"/>
      <c r="GJ77" s="27"/>
      <c r="GK77" s="27"/>
      <c r="GL77" s="27"/>
      <c r="GM77" s="27"/>
      <c r="GN77" s="27"/>
    </row>
    <row r="78" spans="1:196" s="26" customFormat="1" ht="15" customHeight="1">
      <c r="A78" s="77"/>
      <c r="B78" s="91"/>
      <c r="C78" s="91"/>
      <c r="D78" s="91"/>
      <c r="E78" s="91"/>
      <c r="F78" s="92"/>
      <c r="G78" s="6" t="s">
        <v>20</v>
      </c>
      <c r="H78" s="8">
        <v>577966.48</v>
      </c>
      <c r="I78" s="8"/>
      <c r="FE78" s="27"/>
      <c r="FF78" s="27"/>
      <c r="FG78" s="27"/>
      <c r="FH78" s="27"/>
      <c r="FI78" s="27"/>
      <c r="FJ78" s="27"/>
      <c r="FK78" s="27"/>
      <c r="FL78" s="27"/>
      <c r="FM78" s="27"/>
      <c r="FN78" s="27"/>
      <c r="FO78" s="27"/>
      <c r="FP78" s="27"/>
      <c r="FQ78" s="27"/>
      <c r="FR78" s="27"/>
      <c r="FS78" s="27"/>
      <c r="FT78" s="27"/>
      <c r="FU78" s="27"/>
      <c r="FV78" s="27"/>
      <c r="FW78" s="27"/>
      <c r="FX78" s="27"/>
      <c r="FY78" s="27"/>
      <c r="FZ78" s="27"/>
      <c r="GA78" s="27"/>
      <c r="GB78" s="27"/>
      <c r="GC78" s="27"/>
      <c r="GD78" s="27"/>
      <c r="GE78" s="27"/>
      <c r="GF78" s="27"/>
      <c r="GG78" s="27"/>
      <c r="GH78" s="27"/>
      <c r="GI78" s="27"/>
      <c r="GJ78" s="27"/>
      <c r="GK78" s="27"/>
      <c r="GL78" s="27"/>
      <c r="GM78" s="27"/>
      <c r="GN78" s="27"/>
    </row>
    <row r="79" spans="1:196" s="26" customFormat="1" ht="15" customHeight="1">
      <c r="A79" s="77"/>
      <c r="B79" s="91"/>
      <c r="C79" s="91"/>
      <c r="D79" s="91"/>
      <c r="E79" s="91"/>
      <c r="F79" s="92"/>
      <c r="G79" s="6" t="s">
        <v>28</v>
      </c>
      <c r="H79" s="8">
        <v>2983.09</v>
      </c>
      <c r="I79" s="8"/>
      <c r="FE79" s="27"/>
      <c r="FF79" s="27"/>
      <c r="FG79" s="27"/>
      <c r="FH79" s="27"/>
      <c r="FI79" s="27"/>
      <c r="FJ79" s="27"/>
      <c r="FK79" s="27"/>
      <c r="FL79" s="27"/>
      <c r="FM79" s="27"/>
      <c r="FN79" s="27"/>
      <c r="FO79" s="27"/>
      <c r="FP79" s="27"/>
      <c r="FQ79" s="27"/>
      <c r="FR79" s="27"/>
      <c r="FS79" s="27"/>
      <c r="FT79" s="27"/>
      <c r="FU79" s="27"/>
      <c r="FV79" s="27"/>
      <c r="FW79" s="27"/>
      <c r="FX79" s="27"/>
      <c r="FY79" s="27"/>
      <c r="FZ79" s="27"/>
      <c r="GA79" s="27"/>
      <c r="GB79" s="27"/>
      <c r="GC79" s="27"/>
      <c r="GD79" s="27"/>
      <c r="GE79" s="27"/>
      <c r="GF79" s="27"/>
      <c r="GG79" s="27"/>
      <c r="GH79" s="27"/>
      <c r="GI79" s="27"/>
      <c r="GJ79" s="27"/>
      <c r="GK79" s="27"/>
      <c r="GL79" s="27"/>
      <c r="GM79" s="27"/>
      <c r="GN79" s="27"/>
    </row>
    <row r="80" spans="1:196" s="26" customFormat="1" ht="15" customHeight="1">
      <c r="A80" s="77"/>
      <c r="B80" s="91"/>
      <c r="C80" s="91"/>
      <c r="D80" s="91"/>
      <c r="E80" s="91"/>
      <c r="F80" s="92"/>
      <c r="G80" s="6" t="s">
        <v>90</v>
      </c>
      <c r="H80" s="8">
        <v>1118418.75</v>
      </c>
      <c r="I80" s="8"/>
      <c r="FE80" s="27"/>
      <c r="FF80" s="27"/>
      <c r="FG80" s="27"/>
      <c r="FH80" s="27"/>
      <c r="FI80" s="27"/>
      <c r="FJ80" s="27"/>
      <c r="FK80" s="27"/>
      <c r="FL80" s="27"/>
      <c r="FM80" s="27"/>
      <c r="FN80" s="27"/>
      <c r="FO80" s="27"/>
      <c r="FP80" s="27"/>
      <c r="FQ80" s="27"/>
      <c r="FR80" s="27"/>
      <c r="FS80" s="27"/>
      <c r="FT80" s="27"/>
      <c r="FU80" s="27"/>
      <c r="FV80" s="27"/>
      <c r="FW80" s="27"/>
      <c r="FX80" s="27"/>
      <c r="FY80" s="27"/>
      <c r="FZ80" s="27"/>
      <c r="GA80" s="27"/>
      <c r="GB80" s="27"/>
      <c r="GC80" s="27"/>
      <c r="GD80" s="27"/>
      <c r="GE80" s="27"/>
      <c r="GF80" s="27"/>
      <c r="GG80" s="27"/>
      <c r="GH80" s="27"/>
      <c r="GI80" s="27"/>
      <c r="GJ80" s="27"/>
      <c r="GK80" s="27"/>
      <c r="GL80" s="27"/>
      <c r="GM80" s="27"/>
      <c r="GN80" s="27"/>
    </row>
    <row r="81" spans="1:202" s="26" customFormat="1" ht="15" customHeight="1">
      <c r="A81" s="77"/>
      <c r="B81" s="91"/>
      <c r="C81" s="91"/>
      <c r="D81" s="91"/>
      <c r="E81" s="91"/>
      <c r="F81" s="92"/>
      <c r="G81" s="6" t="s">
        <v>21</v>
      </c>
      <c r="H81" s="8">
        <f>SUM(H75:H80)</f>
        <v>3701968.2800000003</v>
      </c>
      <c r="I81" s="8"/>
      <c r="FE81" s="27"/>
      <c r="FF81" s="27"/>
      <c r="FG81" s="27"/>
      <c r="FH81" s="27"/>
      <c r="FI81" s="27"/>
      <c r="FJ81" s="27"/>
      <c r="FK81" s="27"/>
      <c r="FL81" s="27"/>
      <c r="FM81" s="27"/>
      <c r="FN81" s="27"/>
      <c r="FO81" s="27"/>
      <c r="FP81" s="27"/>
      <c r="FQ81" s="27"/>
      <c r="FR81" s="27"/>
      <c r="FS81" s="27"/>
      <c r="FT81" s="27"/>
      <c r="FU81" s="27"/>
      <c r="FV81" s="27"/>
      <c r="FW81" s="27"/>
      <c r="FX81" s="27"/>
      <c r="FY81" s="27"/>
      <c r="FZ81" s="27"/>
      <c r="GA81" s="27"/>
      <c r="GB81" s="27"/>
      <c r="GC81" s="27"/>
      <c r="GD81" s="27"/>
      <c r="GE81" s="27"/>
      <c r="GF81" s="27"/>
      <c r="GG81" s="27"/>
      <c r="GH81" s="27"/>
      <c r="GI81" s="27"/>
      <c r="GJ81" s="27"/>
      <c r="GK81" s="27"/>
      <c r="GL81" s="27"/>
      <c r="GM81" s="27"/>
      <c r="GN81" s="27"/>
    </row>
    <row r="82" spans="1:202" s="26" customFormat="1" ht="15" customHeight="1">
      <c r="A82" s="77">
        <v>15</v>
      </c>
      <c r="B82" s="91" t="s">
        <v>91</v>
      </c>
      <c r="C82" s="91" t="s">
        <v>92</v>
      </c>
      <c r="D82" s="91" t="s">
        <v>93</v>
      </c>
      <c r="E82" s="91" t="s">
        <v>94</v>
      </c>
      <c r="F82" s="92" t="s">
        <v>95</v>
      </c>
      <c r="G82" s="5" t="s">
        <v>16</v>
      </c>
      <c r="H82" s="8">
        <v>4168980.57</v>
      </c>
      <c r="I82" s="8"/>
      <c r="FE82" s="27"/>
      <c r="FF82" s="27"/>
      <c r="FG82" s="27"/>
      <c r="FH82" s="27"/>
      <c r="FI82" s="27"/>
      <c r="FJ82" s="27"/>
      <c r="FK82" s="27"/>
      <c r="FL82" s="27"/>
      <c r="FM82" s="27"/>
      <c r="FN82" s="27"/>
      <c r="FO82" s="27"/>
      <c r="FP82" s="27"/>
      <c r="FQ82" s="27"/>
      <c r="FR82" s="27"/>
      <c r="FS82" s="27"/>
      <c r="FT82" s="27"/>
      <c r="FU82" s="27"/>
      <c r="FV82" s="27"/>
      <c r="FW82" s="27"/>
      <c r="FX82" s="27"/>
      <c r="FY82" s="27"/>
      <c r="FZ82" s="27"/>
      <c r="GA82" s="27"/>
      <c r="GB82" s="27"/>
      <c r="GC82" s="27"/>
      <c r="GD82" s="27"/>
      <c r="GE82" s="27"/>
      <c r="GF82" s="27"/>
      <c r="GG82" s="27"/>
      <c r="GH82" s="27"/>
      <c r="GI82" s="27"/>
      <c r="GJ82" s="27"/>
      <c r="GK82" s="27"/>
      <c r="GL82" s="27"/>
      <c r="GM82" s="27"/>
      <c r="GN82" s="27"/>
    </row>
    <row r="83" spans="1:202" s="26" customFormat="1" ht="15" customHeight="1">
      <c r="A83" s="77"/>
      <c r="B83" s="91"/>
      <c r="C83" s="91"/>
      <c r="D83" s="91"/>
      <c r="E83" s="91"/>
      <c r="F83" s="92"/>
      <c r="G83" s="5" t="s">
        <v>17</v>
      </c>
      <c r="H83" s="8">
        <v>305828.64</v>
      </c>
      <c r="I83" s="8"/>
      <c r="FE83" s="27"/>
      <c r="FF83" s="27"/>
      <c r="FG83" s="27"/>
      <c r="FH83" s="27"/>
      <c r="FI83" s="27"/>
      <c r="FJ83" s="27"/>
      <c r="FK83" s="27"/>
      <c r="FL83" s="27"/>
      <c r="FM83" s="27"/>
      <c r="FN83" s="27"/>
      <c r="FO83" s="27"/>
      <c r="FP83" s="27"/>
      <c r="FQ83" s="27"/>
      <c r="FR83" s="27"/>
      <c r="FS83" s="27"/>
      <c r="FT83" s="27"/>
      <c r="FU83" s="27"/>
      <c r="FV83" s="27"/>
      <c r="FW83" s="27"/>
      <c r="FX83" s="27"/>
      <c r="FY83" s="27"/>
      <c r="FZ83" s="27"/>
      <c r="GA83" s="27"/>
      <c r="GB83" s="27"/>
      <c r="GC83" s="27"/>
      <c r="GD83" s="27"/>
      <c r="GE83" s="27"/>
      <c r="GF83" s="27"/>
      <c r="GG83" s="27"/>
      <c r="GH83" s="27"/>
      <c r="GI83" s="27"/>
      <c r="GJ83" s="27"/>
      <c r="GK83" s="27"/>
      <c r="GL83" s="27"/>
      <c r="GM83" s="27"/>
      <c r="GN83" s="27"/>
    </row>
    <row r="84" spans="1:202" s="26" customFormat="1" ht="15" customHeight="1">
      <c r="A84" s="77"/>
      <c r="B84" s="91"/>
      <c r="C84" s="91"/>
      <c r="D84" s="91"/>
      <c r="E84" s="91"/>
      <c r="F84" s="92"/>
      <c r="G84" s="5" t="s">
        <v>34</v>
      </c>
      <c r="H84" s="8">
        <v>116531.73</v>
      </c>
      <c r="I84" s="8"/>
      <c r="FE84" s="27"/>
      <c r="FF84" s="27"/>
      <c r="FG84" s="27"/>
      <c r="FH84" s="27"/>
      <c r="FI84" s="27"/>
      <c r="FJ84" s="27"/>
      <c r="FK84" s="27"/>
      <c r="FL84" s="27"/>
      <c r="FM84" s="27"/>
      <c r="FN84" s="27"/>
      <c r="FO84" s="27"/>
      <c r="FP84" s="27"/>
      <c r="FQ84" s="27"/>
      <c r="FR84" s="27"/>
      <c r="FS84" s="27"/>
      <c r="FT84" s="27"/>
      <c r="FU84" s="27"/>
      <c r="FV84" s="27"/>
      <c r="FW84" s="27"/>
      <c r="FX84" s="27"/>
      <c r="FY84" s="27"/>
      <c r="FZ84" s="27"/>
      <c r="GA84" s="27"/>
      <c r="GB84" s="27"/>
      <c r="GC84" s="27"/>
      <c r="GD84" s="27"/>
      <c r="GE84" s="27"/>
      <c r="GF84" s="27"/>
      <c r="GG84" s="27"/>
      <c r="GH84" s="27"/>
      <c r="GI84" s="27"/>
      <c r="GJ84" s="27"/>
      <c r="GK84" s="27"/>
      <c r="GL84" s="27"/>
      <c r="GM84" s="27"/>
      <c r="GN84" s="27"/>
    </row>
    <row r="85" spans="1:202" s="26" customFormat="1" ht="15" customHeight="1">
      <c r="A85" s="77"/>
      <c r="B85" s="91"/>
      <c r="C85" s="91"/>
      <c r="D85" s="91"/>
      <c r="E85" s="91"/>
      <c r="F85" s="92"/>
      <c r="G85" s="6" t="s">
        <v>21</v>
      </c>
      <c r="H85" s="8">
        <v>4591340.9400000004</v>
      </c>
      <c r="I85" s="8"/>
      <c r="FE85" s="27"/>
      <c r="FF85" s="27"/>
      <c r="FG85" s="27"/>
      <c r="FH85" s="27"/>
      <c r="FI85" s="27"/>
      <c r="FJ85" s="27"/>
      <c r="FK85" s="27"/>
      <c r="FL85" s="27"/>
      <c r="FM85" s="27"/>
      <c r="FN85" s="27"/>
      <c r="FO85" s="27"/>
      <c r="FP85" s="27"/>
      <c r="FQ85" s="27"/>
      <c r="FR85" s="27"/>
      <c r="FS85" s="27"/>
      <c r="FT85" s="27"/>
      <c r="FU85" s="27"/>
      <c r="FV85" s="27"/>
      <c r="FW85" s="27"/>
      <c r="FX85" s="27"/>
      <c r="FY85" s="27"/>
      <c r="FZ85" s="27"/>
      <c r="GA85" s="27"/>
      <c r="GB85" s="27"/>
      <c r="GC85" s="27"/>
      <c r="GD85" s="27"/>
      <c r="GE85" s="27"/>
      <c r="GF85" s="27"/>
      <c r="GG85" s="27"/>
      <c r="GH85" s="27"/>
      <c r="GI85" s="27"/>
      <c r="GJ85" s="27"/>
      <c r="GK85" s="27"/>
      <c r="GL85" s="27"/>
      <c r="GM85" s="27"/>
      <c r="GN85" s="27"/>
    </row>
    <row r="86" spans="1:202" s="26" customFormat="1" ht="15" customHeight="1">
      <c r="A86" s="77">
        <v>16</v>
      </c>
      <c r="B86" s="94" t="s">
        <v>96</v>
      </c>
      <c r="C86" s="95" t="s">
        <v>97</v>
      </c>
      <c r="D86" s="95" t="s">
        <v>98</v>
      </c>
      <c r="E86" s="95" t="s">
        <v>99</v>
      </c>
      <c r="F86" s="92" t="s">
        <v>100</v>
      </c>
      <c r="G86" s="7" t="s">
        <v>19</v>
      </c>
      <c r="H86" s="8">
        <v>3509451.33</v>
      </c>
      <c r="I86" s="8"/>
    </row>
    <row r="87" spans="1:202" s="26" customFormat="1" ht="15" customHeight="1">
      <c r="A87" s="77"/>
      <c r="B87" s="95"/>
      <c r="C87" s="95"/>
      <c r="D87" s="95"/>
      <c r="E87" s="95"/>
      <c r="F87" s="92"/>
      <c r="G87" s="7" t="s">
        <v>20</v>
      </c>
      <c r="H87" s="8">
        <v>3989189.39</v>
      </c>
      <c r="I87" s="8"/>
    </row>
    <row r="88" spans="1:202" s="26" customFormat="1" ht="15" customHeight="1">
      <c r="A88" s="77"/>
      <c r="B88" s="95"/>
      <c r="C88" s="95"/>
      <c r="D88" s="95"/>
      <c r="E88" s="95"/>
      <c r="F88" s="92"/>
      <c r="G88" s="6" t="s">
        <v>21</v>
      </c>
      <c r="H88" s="8">
        <v>7498640.7199999997</v>
      </c>
      <c r="I88" s="8"/>
    </row>
    <row r="89" spans="1:202" s="26" customFormat="1" ht="15" customHeight="1">
      <c r="A89" s="77">
        <v>17</v>
      </c>
      <c r="B89" s="93" t="s">
        <v>101</v>
      </c>
      <c r="C89" s="93" t="s">
        <v>102</v>
      </c>
      <c r="D89" s="93" t="s">
        <v>103</v>
      </c>
      <c r="E89" s="93" t="s">
        <v>104</v>
      </c>
      <c r="F89" s="92" t="s">
        <v>105</v>
      </c>
      <c r="G89" s="5" t="s">
        <v>90</v>
      </c>
      <c r="H89" s="8">
        <v>4235196.13</v>
      </c>
      <c r="I89" s="8"/>
      <c r="FE89" s="27"/>
      <c r="FF89" s="27"/>
      <c r="FG89" s="27"/>
      <c r="FH89" s="27"/>
      <c r="FI89" s="27"/>
      <c r="FJ89" s="27"/>
      <c r="FK89" s="27"/>
      <c r="FL89" s="27"/>
      <c r="FM89" s="27"/>
      <c r="FN89" s="27"/>
      <c r="FO89" s="27"/>
      <c r="FP89" s="27"/>
      <c r="FQ89" s="27"/>
      <c r="FR89" s="27"/>
      <c r="FS89" s="27"/>
      <c r="FT89" s="27"/>
      <c r="FU89" s="27"/>
      <c r="FV89" s="27"/>
      <c r="FW89" s="27"/>
      <c r="FX89" s="27"/>
      <c r="FY89" s="27"/>
      <c r="FZ89" s="27"/>
      <c r="GA89" s="27"/>
      <c r="GB89" s="27"/>
      <c r="GC89" s="27"/>
      <c r="GD89" s="27"/>
      <c r="GE89" s="27"/>
      <c r="GF89" s="27"/>
      <c r="GG89" s="27"/>
      <c r="GH89" s="27"/>
      <c r="GI89" s="27"/>
      <c r="GJ89" s="27"/>
      <c r="GK89" s="27"/>
      <c r="GL89" s="27"/>
      <c r="GM89" s="27"/>
      <c r="GN89" s="27"/>
    </row>
    <row r="90" spans="1:202" s="26" customFormat="1" ht="15" customHeight="1">
      <c r="A90" s="77"/>
      <c r="B90" s="93"/>
      <c r="C90" s="93"/>
      <c r="D90" s="93"/>
      <c r="E90" s="93"/>
      <c r="F90" s="92"/>
      <c r="G90" s="5" t="s">
        <v>34</v>
      </c>
      <c r="H90" s="8">
        <v>9939771.6699999999</v>
      </c>
      <c r="I90" s="8"/>
      <c r="FE90" s="27"/>
      <c r="FF90" s="27"/>
      <c r="FG90" s="27"/>
      <c r="FH90" s="27"/>
      <c r="FI90" s="27"/>
      <c r="FJ90" s="27"/>
      <c r="FK90" s="27"/>
      <c r="FL90" s="27"/>
      <c r="FM90" s="27"/>
      <c r="FN90" s="27"/>
      <c r="FO90" s="27"/>
      <c r="FP90" s="27"/>
      <c r="FQ90" s="27"/>
      <c r="FR90" s="27"/>
      <c r="FS90" s="27"/>
      <c r="FT90" s="27"/>
      <c r="FU90" s="27"/>
      <c r="FV90" s="27"/>
      <c r="FW90" s="27"/>
      <c r="FX90" s="27"/>
      <c r="FY90" s="27"/>
      <c r="FZ90" s="27"/>
      <c r="GA90" s="27"/>
      <c r="GB90" s="27"/>
      <c r="GC90" s="27"/>
      <c r="GD90" s="27"/>
      <c r="GE90" s="27"/>
      <c r="GF90" s="27"/>
      <c r="GG90" s="27"/>
      <c r="GH90" s="27"/>
      <c r="GI90" s="27"/>
      <c r="GJ90" s="27"/>
      <c r="GK90" s="27"/>
      <c r="GL90" s="27"/>
      <c r="GM90" s="27"/>
      <c r="GN90" s="27"/>
    </row>
    <row r="91" spans="1:202" s="26" customFormat="1" ht="15" customHeight="1">
      <c r="A91" s="77"/>
      <c r="B91" s="93"/>
      <c r="C91" s="93"/>
      <c r="D91" s="93"/>
      <c r="E91" s="93"/>
      <c r="F91" s="92"/>
      <c r="G91" s="6" t="s">
        <v>21</v>
      </c>
      <c r="H91" s="8">
        <v>14174967.800000001</v>
      </c>
      <c r="I91" s="8"/>
      <c r="FE91" s="27"/>
      <c r="FF91" s="27"/>
      <c r="FG91" s="27"/>
      <c r="FH91" s="27"/>
      <c r="FI91" s="27"/>
      <c r="FJ91" s="27"/>
      <c r="FK91" s="27"/>
      <c r="FL91" s="27"/>
      <c r="FM91" s="27"/>
      <c r="FN91" s="27"/>
      <c r="FO91" s="27"/>
      <c r="FP91" s="27"/>
      <c r="FQ91" s="27"/>
      <c r="FR91" s="27"/>
      <c r="FS91" s="27"/>
      <c r="FT91" s="27"/>
      <c r="FU91" s="27"/>
      <c r="FV91" s="27"/>
      <c r="FW91" s="27"/>
      <c r="FX91" s="27"/>
      <c r="FY91" s="27"/>
      <c r="FZ91" s="27"/>
      <c r="GA91" s="27"/>
      <c r="GB91" s="27"/>
      <c r="GC91" s="27"/>
      <c r="GD91" s="27"/>
      <c r="GE91" s="27"/>
      <c r="GF91" s="27"/>
      <c r="GG91" s="27"/>
      <c r="GH91" s="27"/>
      <c r="GI91" s="27"/>
      <c r="GJ91" s="27"/>
      <c r="GK91" s="27"/>
      <c r="GL91" s="27"/>
      <c r="GM91" s="27"/>
      <c r="GN91" s="27"/>
    </row>
    <row r="92" spans="1:202" s="26" customFormat="1" ht="15" customHeight="1">
      <c r="A92" s="77">
        <v>18</v>
      </c>
      <c r="B92" s="91" t="s">
        <v>106</v>
      </c>
      <c r="C92" s="91" t="s">
        <v>107</v>
      </c>
      <c r="D92" s="91" t="s">
        <v>108</v>
      </c>
      <c r="E92" s="91" t="s">
        <v>109</v>
      </c>
      <c r="F92" s="92" t="s">
        <v>110</v>
      </c>
      <c r="G92" s="5" t="s">
        <v>17</v>
      </c>
      <c r="H92" s="8">
        <v>35095.160000000003</v>
      </c>
      <c r="I92" s="41"/>
    </row>
    <row r="93" spans="1:202" s="26" customFormat="1" ht="15" customHeight="1">
      <c r="A93" s="77"/>
      <c r="B93" s="91"/>
      <c r="C93" s="91"/>
      <c r="D93" s="91"/>
      <c r="E93" s="91"/>
      <c r="F93" s="92"/>
      <c r="G93" s="5" t="s">
        <v>90</v>
      </c>
      <c r="H93" s="8">
        <v>2441261.2200000002</v>
      </c>
      <c r="I93" s="8"/>
    </row>
    <row r="94" spans="1:202" s="26" customFormat="1" ht="15" customHeight="1">
      <c r="A94" s="77"/>
      <c r="B94" s="91"/>
      <c r="C94" s="91"/>
      <c r="D94" s="91"/>
      <c r="E94" s="91"/>
      <c r="F94" s="92"/>
      <c r="G94" s="5" t="s">
        <v>111</v>
      </c>
      <c r="H94" s="8">
        <v>1270171.52</v>
      </c>
      <c r="I94" s="8"/>
    </row>
    <row r="95" spans="1:202" s="26" customFormat="1" ht="15" customHeight="1">
      <c r="A95" s="77"/>
      <c r="B95" s="91"/>
      <c r="C95" s="91"/>
      <c r="D95" s="91"/>
      <c r="E95" s="91"/>
      <c r="F95" s="92"/>
      <c r="G95" s="7" t="s">
        <v>19</v>
      </c>
      <c r="H95" s="8">
        <v>150101.06</v>
      </c>
      <c r="I95" s="8">
        <v>150101.06</v>
      </c>
    </row>
    <row r="96" spans="1:202" s="2" customFormat="1" ht="15" customHeight="1">
      <c r="A96" s="77"/>
      <c r="B96" s="91"/>
      <c r="C96" s="91"/>
      <c r="D96" s="91"/>
      <c r="E96" s="91"/>
      <c r="F96" s="92"/>
      <c r="G96" s="6" t="s">
        <v>21</v>
      </c>
      <c r="H96" s="8">
        <f>SUM(H92:H95)</f>
        <v>3896628.9600000004</v>
      </c>
      <c r="I96" s="8">
        <v>150101.06</v>
      </c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9"/>
      <c r="FZ96" s="9"/>
      <c r="GA96" s="9"/>
      <c r="GB96" s="9"/>
      <c r="GC96" s="9"/>
      <c r="GD96" s="9"/>
      <c r="GE96" s="9"/>
      <c r="GF96" s="9"/>
      <c r="GG96" s="9"/>
      <c r="GH96" s="9"/>
      <c r="GI96" s="9"/>
      <c r="GJ96" s="9"/>
      <c r="GK96" s="9"/>
      <c r="GL96" s="9"/>
      <c r="GM96" s="9"/>
      <c r="GN96" s="9"/>
      <c r="GO96" s="9"/>
      <c r="GP96" s="9"/>
      <c r="GQ96" s="9"/>
      <c r="GR96" s="9"/>
      <c r="GS96" s="9"/>
      <c r="GT96" s="9"/>
    </row>
    <row r="97" spans="1:197" s="2" customFormat="1" ht="15" customHeight="1">
      <c r="A97" s="93">
        <v>19</v>
      </c>
      <c r="B97" s="93" t="s">
        <v>112</v>
      </c>
      <c r="C97" s="93" t="s">
        <v>113</v>
      </c>
      <c r="D97" s="93" t="s">
        <v>114</v>
      </c>
      <c r="E97" s="93" t="s">
        <v>115</v>
      </c>
      <c r="F97" s="96" t="s">
        <v>116</v>
      </c>
      <c r="G97" s="5" t="s">
        <v>19</v>
      </c>
      <c r="H97" s="8">
        <v>2576811.23</v>
      </c>
      <c r="I97" s="8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7"/>
      <c r="CT97" s="17"/>
      <c r="CU97" s="17"/>
      <c r="CV97" s="17"/>
      <c r="CW97" s="17"/>
      <c r="CX97" s="17"/>
      <c r="CY97" s="17"/>
      <c r="CZ97" s="17"/>
      <c r="DA97" s="17"/>
      <c r="DB97" s="17"/>
      <c r="DC97" s="17"/>
      <c r="DD97" s="17"/>
      <c r="DE97" s="17"/>
      <c r="DF97" s="17"/>
      <c r="DG97" s="17"/>
      <c r="DH97" s="17"/>
      <c r="DI97" s="17"/>
      <c r="DJ97" s="17"/>
      <c r="DK97" s="17"/>
      <c r="DL97" s="17"/>
      <c r="DM97" s="17"/>
      <c r="DN97" s="17"/>
      <c r="DO97" s="17"/>
      <c r="DP97" s="17"/>
      <c r="DQ97" s="17"/>
      <c r="DR97" s="17"/>
      <c r="DS97" s="17"/>
      <c r="DT97" s="17"/>
      <c r="DU97" s="17"/>
      <c r="DV97" s="17"/>
      <c r="DW97" s="17"/>
      <c r="DX97" s="17"/>
      <c r="DY97" s="17"/>
      <c r="DZ97" s="17"/>
      <c r="EA97" s="17"/>
      <c r="EB97" s="17"/>
      <c r="EC97" s="17"/>
      <c r="ED97" s="17"/>
      <c r="EE97" s="17"/>
      <c r="EF97" s="17"/>
      <c r="EG97" s="17"/>
      <c r="EH97" s="17"/>
      <c r="EI97" s="17"/>
      <c r="EJ97" s="17"/>
      <c r="EK97" s="17"/>
      <c r="EL97" s="17"/>
      <c r="EM97" s="17"/>
      <c r="EN97" s="17"/>
      <c r="EO97" s="17"/>
      <c r="EP97" s="17"/>
      <c r="EQ97" s="17"/>
      <c r="ER97" s="17"/>
      <c r="ES97" s="17"/>
      <c r="ET97" s="17"/>
      <c r="EU97" s="17"/>
      <c r="EV97" s="17"/>
      <c r="EW97" s="17"/>
      <c r="EX97" s="17"/>
      <c r="EY97" s="17"/>
      <c r="EZ97" s="17"/>
      <c r="FA97" s="17"/>
      <c r="FB97" s="17"/>
      <c r="FC97" s="17"/>
      <c r="FD97" s="17"/>
      <c r="FE97" s="17"/>
      <c r="FF97" s="17"/>
      <c r="FG97" s="17"/>
      <c r="FH97" s="17"/>
      <c r="FI97" s="17"/>
      <c r="FJ97" s="17"/>
      <c r="FK97" s="17"/>
      <c r="FL97" s="17"/>
      <c r="FM97" s="17"/>
      <c r="FN97" s="17"/>
      <c r="FO97" s="17"/>
      <c r="FP97" s="17"/>
      <c r="FQ97" s="17"/>
      <c r="FR97" s="17"/>
      <c r="FS97" s="17"/>
      <c r="FT97" s="17"/>
      <c r="FU97" s="17"/>
      <c r="FV97" s="17"/>
      <c r="FW97" s="17"/>
      <c r="FX97" s="17"/>
      <c r="FY97" s="17"/>
      <c r="FZ97" s="17"/>
      <c r="GA97" s="17"/>
      <c r="GB97" s="17"/>
      <c r="GC97" s="17"/>
      <c r="GD97" s="17"/>
      <c r="GE97" s="17"/>
      <c r="GF97" s="17"/>
      <c r="GG97" s="17"/>
      <c r="GH97" s="17"/>
      <c r="GI97" s="17"/>
      <c r="GJ97" s="17"/>
      <c r="GK97" s="17"/>
      <c r="GL97" s="17"/>
      <c r="GM97" s="17"/>
      <c r="GN97" s="17"/>
      <c r="GO97" s="17"/>
    </row>
    <row r="98" spans="1:197" s="2" customFormat="1" ht="15" customHeight="1">
      <c r="A98" s="93"/>
      <c r="B98" s="93"/>
      <c r="C98" s="93"/>
      <c r="D98" s="93"/>
      <c r="E98" s="93"/>
      <c r="F98" s="97"/>
      <c r="G98" s="5" t="s">
        <v>20</v>
      </c>
      <c r="H98" s="8">
        <v>494016</v>
      </c>
      <c r="I98" s="8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  <c r="CS98" s="17"/>
      <c r="CT98" s="17"/>
      <c r="CU98" s="17"/>
      <c r="CV98" s="17"/>
      <c r="CW98" s="17"/>
      <c r="CX98" s="17"/>
      <c r="CY98" s="17"/>
      <c r="CZ98" s="17"/>
      <c r="DA98" s="17"/>
      <c r="DB98" s="17"/>
      <c r="DC98" s="17"/>
      <c r="DD98" s="17"/>
      <c r="DE98" s="17"/>
      <c r="DF98" s="17"/>
      <c r="DG98" s="17"/>
      <c r="DH98" s="17"/>
      <c r="DI98" s="17"/>
      <c r="DJ98" s="17"/>
      <c r="DK98" s="17"/>
      <c r="DL98" s="17"/>
      <c r="DM98" s="17"/>
      <c r="DN98" s="17"/>
      <c r="DO98" s="17"/>
      <c r="DP98" s="17"/>
      <c r="DQ98" s="17"/>
      <c r="DR98" s="17"/>
      <c r="DS98" s="17"/>
      <c r="DT98" s="17"/>
      <c r="DU98" s="17"/>
      <c r="DV98" s="17"/>
      <c r="DW98" s="17"/>
      <c r="DX98" s="17"/>
      <c r="DY98" s="17"/>
      <c r="DZ98" s="17"/>
      <c r="EA98" s="17"/>
      <c r="EB98" s="17"/>
      <c r="EC98" s="17"/>
      <c r="ED98" s="17"/>
      <c r="EE98" s="17"/>
      <c r="EF98" s="17"/>
      <c r="EG98" s="17"/>
      <c r="EH98" s="17"/>
      <c r="EI98" s="17"/>
      <c r="EJ98" s="17"/>
      <c r="EK98" s="17"/>
      <c r="EL98" s="17"/>
      <c r="EM98" s="17"/>
      <c r="EN98" s="17"/>
      <c r="EO98" s="17"/>
      <c r="EP98" s="17"/>
      <c r="EQ98" s="17"/>
      <c r="ER98" s="17"/>
      <c r="ES98" s="17"/>
      <c r="ET98" s="17"/>
      <c r="EU98" s="17"/>
      <c r="EV98" s="17"/>
      <c r="EW98" s="17"/>
      <c r="EX98" s="17"/>
      <c r="EY98" s="17"/>
      <c r="EZ98" s="17"/>
      <c r="FA98" s="17"/>
      <c r="FB98" s="17"/>
      <c r="FC98" s="17"/>
      <c r="FD98" s="17"/>
      <c r="FE98" s="17"/>
      <c r="FF98" s="17"/>
      <c r="FG98" s="17"/>
      <c r="FH98" s="17"/>
      <c r="FI98" s="17"/>
      <c r="FJ98" s="17"/>
      <c r="FK98" s="17"/>
      <c r="FL98" s="17"/>
      <c r="FM98" s="17"/>
      <c r="FN98" s="17"/>
      <c r="FO98" s="17"/>
      <c r="FP98" s="17"/>
      <c r="FQ98" s="17"/>
      <c r="FR98" s="17"/>
      <c r="FS98" s="17"/>
      <c r="FT98" s="17"/>
      <c r="FU98" s="17"/>
      <c r="FV98" s="17"/>
      <c r="FW98" s="17"/>
      <c r="FX98" s="17"/>
      <c r="FY98" s="17"/>
      <c r="FZ98" s="17"/>
      <c r="GA98" s="17"/>
      <c r="GB98" s="17"/>
      <c r="GC98" s="17"/>
      <c r="GD98" s="17"/>
      <c r="GE98" s="17"/>
      <c r="GF98" s="17"/>
      <c r="GG98" s="17"/>
      <c r="GH98" s="17"/>
      <c r="GI98" s="17"/>
      <c r="GJ98" s="17"/>
      <c r="GK98" s="17"/>
      <c r="GL98" s="17"/>
      <c r="GM98" s="17"/>
      <c r="GN98" s="17"/>
      <c r="GO98" s="17"/>
    </row>
    <row r="99" spans="1:197" s="2" customFormat="1" ht="15" customHeight="1">
      <c r="A99" s="93"/>
      <c r="B99" s="93"/>
      <c r="C99" s="93"/>
      <c r="D99" s="93"/>
      <c r="E99" s="93"/>
      <c r="F99" s="97"/>
      <c r="G99" s="5" t="s">
        <v>90</v>
      </c>
      <c r="H99" s="8">
        <v>2649245.5</v>
      </c>
      <c r="I99" s="8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  <c r="CT99" s="17"/>
      <c r="CU99" s="17"/>
      <c r="CV99" s="17"/>
      <c r="CW99" s="17"/>
      <c r="CX99" s="17"/>
      <c r="CY99" s="17"/>
      <c r="CZ99" s="17"/>
      <c r="DA99" s="17"/>
      <c r="DB99" s="17"/>
      <c r="DC99" s="17"/>
      <c r="DD99" s="17"/>
      <c r="DE99" s="17"/>
      <c r="DF99" s="17"/>
      <c r="DG99" s="17"/>
      <c r="DH99" s="17"/>
      <c r="DI99" s="17"/>
      <c r="DJ99" s="17"/>
      <c r="DK99" s="17"/>
      <c r="DL99" s="17"/>
      <c r="DM99" s="17"/>
      <c r="DN99" s="17"/>
      <c r="DO99" s="17"/>
      <c r="DP99" s="17"/>
      <c r="DQ99" s="17"/>
      <c r="DR99" s="17"/>
      <c r="DS99" s="17"/>
      <c r="DT99" s="17"/>
      <c r="DU99" s="17"/>
      <c r="DV99" s="17"/>
      <c r="DW99" s="17"/>
      <c r="DX99" s="17"/>
      <c r="DY99" s="17"/>
      <c r="DZ99" s="17"/>
      <c r="EA99" s="17"/>
      <c r="EB99" s="17"/>
      <c r="EC99" s="17"/>
      <c r="ED99" s="17"/>
      <c r="EE99" s="17"/>
      <c r="EF99" s="17"/>
      <c r="EG99" s="17"/>
      <c r="EH99" s="17"/>
      <c r="EI99" s="17"/>
      <c r="EJ99" s="17"/>
      <c r="EK99" s="17"/>
      <c r="EL99" s="17"/>
      <c r="EM99" s="17"/>
      <c r="EN99" s="17"/>
      <c r="EO99" s="17"/>
      <c r="EP99" s="17"/>
      <c r="EQ99" s="17"/>
      <c r="ER99" s="17"/>
      <c r="ES99" s="17"/>
      <c r="ET99" s="17"/>
      <c r="EU99" s="17"/>
      <c r="EV99" s="17"/>
      <c r="EW99" s="17"/>
      <c r="EX99" s="17"/>
      <c r="EY99" s="17"/>
      <c r="EZ99" s="17"/>
      <c r="FA99" s="17"/>
      <c r="FB99" s="17"/>
      <c r="FC99" s="17"/>
      <c r="FD99" s="17"/>
      <c r="FE99" s="17"/>
      <c r="FF99" s="17"/>
      <c r="FG99" s="17"/>
      <c r="FH99" s="17"/>
      <c r="FI99" s="17"/>
      <c r="FJ99" s="17"/>
      <c r="FK99" s="17"/>
      <c r="FL99" s="17"/>
      <c r="FM99" s="17"/>
      <c r="FN99" s="17"/>
      <c r="FO99" s="17"/>
      <c r="FP99" s="17"/>
      <c r="FQ99" s="17"/>
      <c r="FR99" s="17"/>
      <c r="FS99" s="17"/>
      <c r="FT99" s="17"/>
      <c r="FU99" s="17"/>
      <c r="FV99" s="17"/>
      <c r="FW99" s="17"/>
      <c r="FX99" s="17"/>
      <c r="FY99" s="17"/>
      <c r="FZ99" s="17"/>
      <c r="GA99" s="17"/>
      <c r="GB99" s="17"/>
      <c r="GC99" s="17"/>
      <c r="GD99" s="17"/>
      <c r="GE99" s="17"/>
      <c r="GF99" s="17"/>
      <c r="GG99" s="17"/>
      <c r="GH99" s="17"/>
      <c r="GI99" s="17"/>
      <c r="GJ99" s="17"/>
      <c r="GK99" s="17"/>
      <c r="GL99" s="17"/>
      <c r="GM99" s="17"/>
      <c r="GN99" s="17"/>
      <c r="GO99" s="17"/>
    </row>
    <row r="100" spans="1:197" s="2" customFormat="1" ht="15" customHeight="1">
      <c r="A100" s="93"/>
      <c r="B100" s="93"/>
      <c r="C100" s="93"/>
      <c r="D100" s="93"/>
      <c r="E100" s="93"/>
      <c r="F100" s="98"/>
      <c r="G100" s="5" t="s">
        <v>21</v>
      </c>
      <c r="H100" s="8">
        <v>5720072.7300000004</v>
      </c>
      <c r="I100" s="8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  <c r="CF100" s="17"/>
      <c r="CG100" s="17"/>
      <c r="CH100" s="17"/>
      <c r="CI100" s="17"/>
      <c r="CJ100" s="17"/>
      <c r="CK100" s="17"/>
      <c r="CL100" s="17"/>
      <c r="CM100" s="17"/>
      <c r="CN100" s="17"/>
      <c r="CO100" s="17"/>
      <c r="CP100" s="17"/>
      <c r="CQ100" s="17"/>
      <c r="CR100" s="17"/>
      <c r="CS100" s="17"/>
      <c r="CT100" s="17"/>
      <c r="CU100" s="17"/>
      <c r="CV100" s="17"/>
      <c r="CW100" s="17"/>
      <c r="CX100" s="17"/>
      <c r="CY100" s="17"/>
      <c r="CZ100" s="17"/>
      <c r="DA100" s="17"/>
      <c r="DB100" s="17"/>
      <c r="DC100" s="17"/>
      <c r="DD100" s="17"/>
      <c r="DE100" s="17"/>
      <c r="DF100" s="17"/>
      <c r="DG100" s="17"/>
      <c r="DH100" s="17"/>
      <c r="DI100" s="17"/>
      <c r="DJ100" s="17"/>
      <c r="DK100" s="17"/>
      <c r="DL100" s="17"/>
      <c r="DM100" s="17"/>
      <c r="DN100" s="17"/>
      <c r="DO100" s="17"/>
      <c r="DP100" s="17"/>
      <c r="DQ100" s="17"/>
      <c r="DR100" s="17"/>
      <c r="DS100" s="17"/>
      <c r="DT100" s="17"/>
      <c r="DU100" s="17"/>
      <c r="DV100" s="17"/>
      <c r="DW100" s="17"/>
      <c r="DX100" s="17"/>
      <c r="DY100" s="17"/>
      <c r="DZ100" s="17"/>
      <c r="EA100" s="17"/>
      <c r="EB100" s="17"/>
      <c r="EC100" s="17"/>
      <c r="ED100" s="17"/>
      <c r="EE100" s="17"/>
      <c r="EF100" s="17"/>
      <c r="EG100" s="17"/>
      <c r="EH100" s="17"/>
      <c r="EI100" s="17"/>
      <c r="EJ100" s="17"/>
      <c r="EK100" s="17"/>
      <c r="EL100" s="17"/>
      <c r="EM100" s="17"/>
      <c r="EN100" s="17"/>
      <c r="EO100" s="17"/>
      <c r="EP100" s="17"/>
      <c r="EQ100" s="17"/>
      <c r="ER100" s="17"/>
      <c r="ES100" s="17"/>
      <c r="ET100" s="17"/>
      <c r="EU100" s="17"/>
      <c r="EV100" s="17"/>
      <c r="EW100" s="17"/>
      <c r="EX100" s="17"/>
      <c r="EY100" s="17"/>
      <c r="EZ100" s="17"/>
      <c r="FA100" s="17"/>
      <c r="FB100" s="17"/>
      <c r="FC100" s="17"/>
      <c r="FD100" s="17"/>
      <c r="FE100" s="17"/>
      <c r="FF100" s="17"/>
      <c r="FG100" s="17"/>
      <c r="FH100" s="17"/>
      <c r="FI100" s="17"/>
      <c r="FJ100" s="17"/>
      <c r="FK100" s="17"/>
      <c r="FL100" s="17"/>
      <c r="FM100" s="17"/>
      <c r="FN100" s="17"/>
      <c r="FO100" s="17"/>
      <c r="FP100" s="17"/>
      <c r="FQ100" s="17"/>
      <c r="FR100" s="17"/>
      <c r="FS100" s="17"/>
      <c r="FT100" s="17"/>
      <c r="FU100" s="17"/>
      <c r="FV100" s="17"/>
      <c r="FW100" s="17"/>
      <c r="FX100" s="17"/>
      <c r="FY100" s="17"/>
      <c r="FZ100" s="17"/>
      <c r="GA100" s="17"/>
      <c r="GB100" s="17"/>
      <c r="GC100" s="17"/>
      <c r="GD100" s="17"/>
      <c r="GE100" s="17"/>
      <c r="GF100" s="17"/>
      <c r="GG100" s="17"/>
      <c r="GH100" s="17"/>
      <c r="GI100" s="17"/>
      <c r="GJ100" s="17"/>
      <c r="GK100" s="17"/>
      <c r="GL100" s="17"/>
      <c r="GM100" s="17"/>
      <c r="GN100" s="17"/>
      <c r="GO100" s="17"/>
    </row>
    <row r="101" spans="1:197" s="2" customFormat="1" ht="15" customHeight="1">
      <c r="A101" s="77">
        <v>20</v>
      </c>
      <c r="B101" s="91" t="s">
        <v>117</v>
      </c>
      <c r="C101" s="91" t="s">
        <v>118</v>
      </c>
      <c r="D101" s="91" t="s">
        <v>119</v>
      </c>
      <c r="E101" s="91" t="s">
        <v>120</v>
      </c>
      <c r="F101" s="92" t="s">
        <v>121</v>
      </c>
      <c r="G101" s="6" t="s">
        <v>19</v>
      </c>
      <c r="H101" s="8">
        <v>497778.61</v>
      </c>
      <c r="I101" s="8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29"/>
      <c r="BT101" s="29"/>
      <c r="BU101" s="29"/>
      <c r="BV101" s="29"/>
      <c r="BW101" s="29"/>
      <c r="BX101" s="29"/>
      <c r="BY101" s="29"/>
      <c r="BZ101" s="29"/>
      <c r="CA101" s="29"/>
      <c r="CB101" s="29"/>
      <c r="CC101" s="29"/>
      <c r="CD101" s="29"/>
      <c r="CE101" s="29"/>
      <c r="CF101" s="29"/>
      <c r="CG101" s="29"/>
      <c r="CH101" s="29"/>
      <c r="CI101" s="29"/>
      <c r="CJ101" s="29"/>
      <c r="CK101" s="29"/>
      <c r="CL101" s="29"/>
      <c r="CM101" s="29"/>
      <c r="CN101" s="29"/>
      <c r="CO101" s="29"/>
      <c r="CP101" s="29"/>
      <c r="CQ101" s="29"/>
      <c r="CR101" s="29"/>
      <c r="CS101" s="29"/>
      <c r="CT101" s="29"/>
      <c r="CU101" s="29"/>
      <c r="CV101" s="29"/>
      <c r="CW101" s="29"/>
      <c r="CX101" s="29"/>
      <c r="CY101" s="29"/>
      <c r="CZ101" s="29"/>
      <c r="DA101" s="29"/>
      <c r="DB101" s="29"/>
      <c r="DC101" s="29"/>
      <c r="DD101" s="29"/>
      <c r="DE101" s="29"/>
      <c r="DF101" s="29"/>
      <c r="DG101" s="29"/>
      <c r="DH101" s="29"/>
      <c r="DI101" s="29"/>
      <c r="DJ101" s="29"/>
      <c r="DK101" s="29"/>
      <c r="DL101" s="29"/>
      <c r="DM101" s="29"/>
      <c r="DN101" s="29"/>
      <c r="DO101" s="29"/>
      <c r="DP101" s="29"/>
      <c r="DQ101" s="29"/>
      <c r="DR101" s="29"/>
      <c r="DS101" s="29"/>
      <c r="DT101" s="29"/>
      <c r="DU101" s="29"/>
      <c r="DV101" s="29"/>
      <c r="DW101" s="29"/>
      <c r="DX101" s="29"/>
      <c r="DY101" s="29"/>
      <c r="DZ101" s="29"/>
      <c r="EA101" s="29"/>
      <c r="EB101" s="29"/>
      <c r="EC101" s="29"/>
      <c r="ED101" s="29"/>
      <c r="EE101" s="29"/>
      <c r="EF101" s="29"/>
      <c r="EG101" s="29"/>
      <c r="EH101" s="29"/>
      <c r="EI101" s="29"/>
      <c r="EJ101" s="29"/>
      <c r="EK101" s="29"/>
      <c r="EL101" s="29"/>
      <c r="EM101" s="29"/>
      <c r="EN101" s="29"/>
      <c r="EO101" s="29"/>
      <c r="EP101" s="29"/>
      <c r="EQ101" s="29"/>
      <c r="ER101" s="29"/>
      <c r="ES101" s="29"/>
      <c r="ET101" s="29"/>
      <c r="EU101" s="29"/>
      <c r="EV101" s="29"/>
      <c r="EW101" s="29"/>
      <c r="EX101" s="29"/>
      <c r="EY101" s="29"/>
      <c r="EZ101" s="29"/>
      <c r="FA101" s="29"/>
      <c r="FB101" s="29"/>
      <c r="FC101" s="29"/>
      <c r="FD101" s="29"/>
      <c r="FE101" s="17"/>
      <c r="FF101" s="17"/>
      <c r="FG101" s="17"/>
      <c r="FH101" s="17"/>
      <c r="FI101" s="17"/>
      <c r="FJ101" s="17"/>
      <c r="FK101" s="17"/>
      <c r="FL101" s="17"/>
      <c r="FM101" s="17"/>
      <c r="FN101" s="17"/>
      <c r="FO101" s="17"/>
      <c r="FP101" s="17"/>
      <c r="FQ101" s="17"/>
      <c r="FR101" s="17"/>
      <c r="FS101" s="17"/>
      <c r="FT101" s="17"/>
      <c r="FU101" s="17"/>
      <c r="FV101" s="17"/>
      <c r="FW101" s="17"/>
      <c r="FX101" s="17"/>
      <c r="FY101" s="17"/>
      <c r="FZ101" s="17"/>
      <c r="GA101" s="17"/>
      <c r="GB101" s="17"/>
      <c r="GC101" s="17"/>
      <c r="GD101" s="17"/>
      <c r="GE101" s="17"/>
      <c r="GF101" s="17"/>
      <c r="GG101" s="17"/>
      <c r="GH101" s="17"/>
      <c r="GI101" s="17"/>
      <c r="GJ101" s="17"/>
      <c r="GK101" s="17"/>
      <c r="GL101" s="17"/>
      <c r="GM101" s="17"/>
      <c r="GN101" s="17"/>
      <c r="GO101" s="17"/>
    </row>
    <row r="102" spans="1:197" s="2" customFormat="1" ht="15" customHeight="1">
      <c r="A102" s="77"/>
      <c r="B102" s="91"/>
      <c r="C102" s="91"/>
      <c r="D102" s="91"/>
      <c r="E102" s="91"/>
      <c r="F102" s="92"/>
      <c r="G102" s="6" t="s">
        <v>20</v>
      </c>
      <c r="H102" s="8">
        <v>1470729.09</v>
      </c>
      <c r="I102" s="8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29"/>
      <c r="CJ102" s="29"/>
      <c r="CK102" s="29"/>
      <c r="CL102" s="29"/>
      <c r="CM102" s="29"/>
      <c r="CN102" s="29"/>
      <c r="CO102" s="29"/>
      <c r="CP102" s="29"/>
      <c r="CQ102" s="29"/>
      <c r="CR102" s="29"/>
      <c r="CS102" s="29"/>
      <c r="CT102" s="29"/>
      <c r="CU102" s="29"/>
      <c r="CV102" s="29"/>
      <c r="CW102" s="29"/>
      <c r="CX102" s="29"/>
      <c r="CY102" s="29"/>
      <c r="CZ102" s="29"/>
      <c r="DA102" s="29"/>
      <c r="DB102" s="29"/>
      <c r="DC102" s="29"/>
      <c r="DD102" s="29"/>
      <c r="DE102" s="29"/>
      <c r="DF102" s="29"/>
      <c r="DG102" s="29"/>
      <c r="DH102" s="29"/>
      <c r="DI102" s="29"/>
      <c r="DJ102" s="29"/>
      <c r="DK102" s="29"/>
      <c r="DL102" s="29"/>
      <c r="DM102" s="29"/>
      <c r="DN102" s="29"/>
      <c r="DO102" s="29"/>
      <c r="DP102" s="29"/>
      <c r="DQ102" s="29"/>
      <c r="DR102" s="29"/>
      <c r="DS102" s="29"/>
      <c r="DT102" s="29"/>
      <c r="DU102" s="29"/>
      <c r="DV102" s="29"/>
      <c r="DW102" s="29"/>
      <c r="DX102" s="29"/>
      <c r="DY102" s="29"/>
      <c r="DZ102" s="29"/>
      <c r="EA102" s="29"/>
      <c r="EB102" s="29"/>
      <c r="EC102" s="29"/>
      <c r="ED102" s="29"/>
      <c r="EE102" s="29"/>
      <c r="EF102" s="29"/>
      <c r="EG102" s="29"/>
      <c r="EH102" s="29"/>
      <c r="EI102" s="29"/>
      <c r="EJ102" s="29"/>
      <c r="EK102" s="29"/>
      <c r="EL102" s="29"/>
      <c r="EM102" s="29"/>
      <c r="EN102" s="29"/>
      <c r="EO102" s="29"/>
      <c r="EP102" s="29"/>
      <c r="EQ102" s="29"/>
      <c r="ER102" s="29"/>
      <c r="ES102" s="29"/>
      <c r="ET102" s="29"/>
      <c r="EU102" s="29"/>
      <c r="EV102" s="29"/>
      <c r="EW102" s="29"/>
      <c r="EX102" s="29"/>
      <c r="EY102" s="29"/>
      <c r="EZ102" s="29"/>
      <c r="FA102" s="29"/>
      <c r="FB102" s="29"/>
      <c r="FC102" s="29"/>
      <c r="FD102" s="29"/>
      <c r="FE102" s="17"/>
      <c r="FF102" s="17"/>
      <c r="FG102" s="17"/>
      <c r="FH102" s="17"/>
      <c r="FI102" s="17"/>
      <c r="FJ102" s="17"/>
      <c r="FK102" s="17"/>
      <c r="FL102" s="17"/>
      <c r="FM102" s="17"/>
      <c r="FN102" s="17"/>
      <c r="FO102" s="17"/>
      <c r="FP102" s="17"/>
      <c r="FQ102" s="17"/>
      <c r="FR102" s="17"/>
      <c r="FS102" s="17"/>
      <c r="FT102" s="17"/>
      <c r="FU102" s="17"/>
      <c r="FV102" s="17"/>
      <c r="FW102" s="17"/>
      <c r="FX102" s="17"/>
      <c r="FY102" s="17"/>
      <c r="FZ102" s="17"/>
      <c r="GA102" s="17"/>
      <c r="GB102" s="17"/>
      <c r="GC102" s="17"/>
      <c r="GD102" s="17"/>
      <c r="GE102" s="17"/>
      <c r="GF102" s="17"/>
      <c r="GG102" s="17"/>
      <c r="GH102" s="17"/>
      <c r="GI102" s="17"/>
      <c r="GJ102" s="17"/>
      <c r="GK102" s="17"/>
      <c r="GL102" s="17"/>
      <c r="GM102" s="17"/>
      <c r="GN102" s="17"/>
      <c r="GO102" s="17"/>
    </row>
    <row r="103" spans="1:197" s="2" customFormat="1" ht="15" customHeight="1">
      <c r="A103" s="77"/>
      <c r="B103" s="91"/>
      <c r="C103" s="91"/>
      <c r="D103" s="91"/>
      <c r="E103" s="91"/>
      <c r="F103" s="92"/>
      <c r="G103" s="6" t="s">
        <v>16</v>
      </c>
      <c r="H103" s="8">
        <v>15308.33</v>
      </c>
      <c r="I103" s="8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29"/>
      <c r="CJ103" s="29"/>
      <c r="CK103" s="29"/>
      <c r="CL103" s="29"/>
      <c r="CM103" s="29"/>
      <c r="CN103" s="29"/>
      <c r="CO103" s="29"/>
      <c r="CP103" s="29"/>
      <c r="CQ103" s="29"/>
      <c r="CR103" s="29"/>
      <c r="CS103" s="29"/>
      <c r="CT103" s="29"/>
      <c r="CU103" s="29"/>
      <c r="CV103" s="29"/>
      <c r="CW103" s="29"/>
      <c r="CX103" s="29"/>
      <c r="CY103" s="29"/>
      <c r="CZ103" s="29"/>
      <c r="DA103" s="29"/>
      <c r="DB103" s="29"/>
      <c r="DC103" s="29"/>
      <c r="DD103" s="29"/>
      <c r="DE103" s="29"/>
      <c r="DF103" s="29"/>
      <c r="DG103" s="29"/>
      <c r="DH103" s="29"/>
      <c r="DI103" s="29"/>
      <c r="DJ103" s="29"/>
      <c r="DK103" s="29"/>
      <c r="DL103" s="29"/>
      <c r="DM103" s="29"/>
      <c r="DN103" s="29"/>
      <c r="DO103" s="29"/>
      <c r="DP103" s="29"/>
      <c r="DQ103" s="29"/>
      <c r="DR103" s="29"/>
      <c r="DS103" s="29"/>
      <c r="DT103" s="29"/>
      <c r="DU103" s="29"/>
      <c r="DV103" s="29"/>
      <c r="DW103" s="29"/>
      <c r="DX103" s="29"/>
      <c r="DY103" s="29"/>
      <c r="DZ103" s="29"/>
      <c r="EA103" s="29"/>
      <c r="EB103" s="29"/>
      <c r="EC103" s="29"/>
      <c r="ED103" s="29"/>
      <c r="EE103" s="29"/>
      <c r="EF103" s="29"/>
      <c r="EG103" s="29"/>
      <c r="EH103" s="29"/>
      <c r="EI103" s="29"/>
      <c r="EJ103" s="29"/>
      <c r="EK103" s="29"/>
      <c r="EL103" s="29"/>
      <c r="EM103" s="29"/>
      <c r="EN103" s="29"/>
      <c r="EO103" s="29"/>
      <c r="EP103" s="29"/>
      <c r="EQ103" s="29"/>
      <c r="ER103" s="29"/>
      <c r="ES103" s="29"/>
      <c r="ET103" s="29"/>
      <c r="EU103" s="29"/>
      <c r="EV103" s="29"/>
      <c r="EW103" s="29"/>
      <c r="EX103" s="29"/>
      <c r="EY103" s="29"/>
      <c r="EZ103" s="29"/>
      <c r="FA103" s="29"/>
      <c r="FB103" s="29"/>
      <c r="FC103" s="29"/>
      <c r="FD103" s="29"/>
      <c r="FE103" s="17"/>
      <c r="FF103" s="17"/>
      <c r="FG103" s="17"/>
      <c r="FH103" s="17"/>
      <c r="FI103" s="17"/>
      <c r="FJ103" s="17"/>
      <c r="FK103" s="17"/>
      <c r="FL103" s="17"/>
      <c r="FM103" s="17"/>
      <c r="FN103" s="17"/>
      <c r="FO103" s="17"/>
      <c r="FP103" s="17"/>
      <c r="FQ103" s="17"/>
      <c r="FR103" s="17"/>
      <c r="FS103" s="17"/>
      <c r="FT103" s="17"/>
      <c r="FU103" s="17"/>
      <c r="FV103" s="17"/>
      <c r="FW103" s="17"/>
      <c r="FX103" s="17"/>
      <c r="FY103" s="17"/>
      <c r="FZ103" s="17"/>
      <c r="GA103" s="17"/>
      <c r="GB103" s="17"/>
      <c r="GC103" s="17"/>
      <c r="GD103" s="17"/>
      <c r="GE103" s="17"/>
      <c r="GF103" s="17"/>
      <c r="GG103" s="17"/>
      <c r="GH103" s="17"/>
      <c r="GI103" s="17"/>
      <c r="GJ103" s="17"/>
      <c r="GK103" s="17"/>
      <c r="GL103" s="17"/>
      <c r="GM103" s="17"/>
      <c r="GN103" s="17"/>
      <c r="GO103" s="17"/>
    </row>
    <row r="104" spans="1:197" s="2" customFormat="1" ht="15" customHeight="1">
      <c r="A104" s="77"/>
      <c r="B104" s="91"/>
      <c r="C104" s="91"/>
      <c r="D104" s="91"/>
      <c r="E104" s="91"/>
      <c r="F104" s="92"/>
      <c r="G104" s="6" t="s">
        <v>17</v>
      </c>
      <c r="H104" s="8">
        <v>65744.2</v>
      </c>
      <c r="I104" s="8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29"/>
      <c r="CJ104" s="29"/>
      <c r="CK104" s="29"/>
      <c r="CL104" s="29"/>
      <c r="CM104" s="29"/>
      <c r="CN104" s="29"/>
      <c r="CO104" s="29"/>
      <c r="CP104" s="29"/>
      <c r="CQ104" s="29"/>
      <c r="CR104" s="29"/>
      <c r="CS104" s="29"/>
      <c r="CT104" s="29"/>
      <c r="CU104" s="29"/>
      <c r="CV104" s="29"/>
      <c r="CW104" s="29"/>
      <c r="CX104" s="29"/>
      <c r="CY104" s="29"/>
      <c r="CZ104" s="29"/>
      <c r="DA104" s="29"/>
      <c r="DB104" s="29"/>
      <c r="DC104" s="29"/>
      <c r="DD104" s="29"/>
      <c r="DE104" s="29"/>
      <c r="DF104" s="29"/>
      <c r="DG104" s="29"/>
      <c r="DH104" s="29"/>
      <c r="DI104" s="29"/>
      <c r="DJ104" s="29"/>
      <c r="DK104" s="29"/>
      <c r="DL104" s="29"/>
      <c r="DM104" s="29"/>
      <c r="DN104" s="29"/>
      <c r="DO104" s="29"/>
      <c r="DP104" s="29"/>
      <c r="DQ104" s="29"/>
      <c r="DR104" s="29"/>
      <c r="DS104" s="29"/>
      <c r="DT104" s="29"/>
      <c r="DU104" s="29"/>
      <c r="DV104" s="29"/>
      <c r="DW104" s="29"/>
      <c r="DX104" s="29"/>
      <c r="DY104" s="29"/>
      <c r="DZ104" s="29"/>
      <c r="EA104" s="29"/>
      <c r="EB104" s="29"/>
      <c r="EC104" s="29"/>
      <c r="ED104" s="29"/>
      <c r="EE104" s="29"/>
      <c r="EF104" s="29"/>
      <c r="EG104" s="29"/>
      <c r="EH104" s="29"/>
      <c r="EI104" s="29"/>
      <c r="EJ104" s="29"/>
      <c r="EK104" s="29"/>
      <c r="EL104" s="29"/>
      <c r="EM104" s="29"/>
      <c r="EN104" s="29"/>
      <c r="EO104" s="29"/>
      <c r="EP104" s="29"/>
      <c r="EQ104" s="29"/>
      <c r="ER104" s="29"/>
      <c r="ES104" s="29"/>
      <c r="ET104" s="29"/>
      <c r="EU104" s="29"/>
      <c r="EV104" s="29"/>
      <c r="EW104" s="29"/>
      <c r="EX104" s="29"/>
      <c r="EY104" s="29"/>
      <c r="EZ104" s="29"/>
      <c r="FA104" s="29"/>
      <c r="FB104" s="29"/>
      <c r="FC104" s="29"/>
      <c r="FD104" s="29"/>
      <c r="FE104" s="17"/>
      <c r="FF104" s="17"/>
      <c r="FG104" s="17"/>
      <c r="FH104" s="17"/>
      <c r="FI104" s="17"/>
      <c r="FJ104" s="17"/>
      <c r="FK104" s="17"/>
      <c r="FL104" s="17"/>
      <c r="FM104" s="17"/>
      <c r="FN104" s="17"/>
      <c r="FO104" s="17"/>
      <c r="FP104" s="17"/>
      <c r="FQ104" s="17"/>
      <c r="FR104" s="17"/>
      <c r="FS104" s="17"/>
      <c r="FT104" s="17"/>
      <c r="FU104" s="17"/>
      <c r="FV104" s="17"/>
      <c r="FW104" s="17"/>
      <c r="FX104" s="17"/>
      <c r="FY104" s="17"/>
      <c r="FZ104" s="17"/>
      <c r="GA104" s="17"/>
      <c r="GB104" s="17"/>
      <c r="GC104" s="17"/>
      <c r="GD104" s="17"/>
      <c r="GE104" s="17"/>
      <c r="GF104" s="17"/>
      <c r="GG104" s="17"/>
      <c r="GH104" s="17"/>
      <c r="GI104" s="17"/>
      <c r="GJ104" s="17"/>
      <c r="GK104" s="17"/>
      <c r="GL104" s="17"/>
      <c r="GM104" s="17"/>
      <c r="GN104" s="17"/>
      <c r="GO104" s="17"/>
    </row>
    <row r="105" spans="1:197" s="2" customFormat="1" ht="15" customHeight="1">
      <c r="A105" s="77"/>
      <c r="B105" s="91"/>
      <c r="C105" s="91"/>
      <c r="D105" s="91"/>
      <c r="E105" s="91"/>
      <c r="F105" s="92"/>
      <c r="G105" s="6" t="s">
        <v>34</v>
      </c>
      <c r="H105" s="8">
        <v>29011.35</v>
      </c>
      <c r="I105" s="8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29"/>
      <c r="CJ105" s="29"/>
      <c r="CK105" s="29"/>
      <c r="CL105" s="29"/>
      <c r="CM105" s="29"/>
      <c r="CN105" s="29"/>
      <c r="CO105" s="29"/>
      <c r="CP105" s="29"/>
      <c r="CQ105" s="29"/>
      <c r="CR105" s="29"/>
      <c r="CS105" s="29"/>
      <c r="CT105" s="29"/>
      <c r="CU105" s="29"/>
      <c r="CV105" s="29"/>
      <c r="CW105" s="29"/>
      <c r="CX105" s="29"/>
      <c r="CY105" s="29"/>
      <c r="CZ105" s="29"/>
      <c r="DA105" s="29"/>
      <c r="DB105" s="29"/>
      <c r="DC105" s="29"/>
      <c r="DD105" s="29"/>
      <c r="DE105" s="29"/>
      <c r="DF105" s="29"/>
      <c r="DG105" s="29"/>
      <c r="DH105" s="29"/>
      <c r="DI105" s="29"/>
      <c r="DJ105" s="29"/>
      <c r="DK105" s="29"/>
      <c r="DL105" s="29"/>
      <c r="DM105" s="29"/>
      <c r="DN105" s="29"/>
      <c r="DO105" s="29"/>
      <c r="DP105" s="29"/>
      <c r="DQ105" s="29"/>
      <c r="DR105" s="29"/>
      <c r="DS105" s="29"/>
      <c r="DT105" s="29"/>
      <c r="DU105" s="29"/>
      <c r="DV105" s="29"/>
      <c r="DW105" s="29"/>
      <c r="DX105" s="29"/>
      <c r="DY105" s="29"/>
      <c r="DZ105" s="29"/>
      <c r="EA105" s="29"/>
      <c r="EB105" s="29"/>
      <c r="EC105" s="29"/>
      <c r="ED105" s="29"/>
      <c r="EE105" s="29"/>
      <c r="EF105" s="29"/>
      <c r="EG105" s="29"/>
      <c r="EH105" s="29"/>
      <c r="EI105" s="29"/>
      <c r="EJ105" s="29"/>
      <c r="EK105" s="29"/>
      <c r="EL105" s="29"/>
      <c r="EM105" s="29"/>
      <c r="EN105" s="29"/>
      <c r="EO105" s="29"/>
      <c r="EP105" s="29"/>
      <c r="EQ105" s="29"/>
      <c r="ER105" s="29"/>
      <c r="ES105" s="29"/>
      <c r="ET105" s="29"/>
      <c r="EU105" s="29"/>
      <c r="EV105" s="29"/>
      <c r="EW105" s="29"/>
      <c r="EX105" s="29"/>
      <c r="EY105" s="29"/>
      <c r="EZ105" s="29"/>
      <c r="FA105" s="29"/>
      <c r="FB105" s="29"/>
      <c r="FC105" s="29"/>
      <c r="FD105" s="29"/>
      <c r="FE105" s="17"/>
      <c r="FF105" s="17"/>
      <c r="FG105" s="17"/>
      <c r="FH105" s="17"/>
      <c r="FI105" s="17"/>
      <c r="FJ105" s="17"/>
      <c r="FK105" s="17"/>
      <c r="FL105" s="17"/>
      <c r="FM105" s="17"/>
      <c r="FN105" s="17"/>
      <c r="FO105" s="17"/>
      <c r="FP105" s="17"/>
      <c r="FQ105" s="17"/>
      <c r="FR105" s="17"/>
      <c r="FS105" s="17"/>
      <c r="FT105" s="17"/>
      <c r="FU105" s="17"/>
      <c r="FV105" s="17"/>
      <c r="FW105" s="17"/>
      <c r="FX105" s="17"/>
      <c r="FY105" s="17"/>
      <c r="FZ105" s="17"/>
      <c r="GA105" s="17"/>
      <c r="GB105" s="17"/>
      <c r="GC105" s="17"/>
      <c r="GD105" s="17"/>
      <c r="GE105" s="17"/>
      <c r="GF105" s="17"/>
      <c r="GG105" s="17"/>
      <c r="GH105" s="17"/>
      <c r="GI105" s="17"/>
      <c r="GJ105" s="17"/>
      <c r="GK105" s="17"/>
      <c r="GL105" s="17"/>
      <c r="GM105" s="17"/>
      <c r="GN105" s="17"/>
      <c r="GO105" s="17"/>
    </row>
    <row r="106" spans="1:197" s="2" customFormat="1" ht="15" customHeight="1">
      <c r="A106" s="77"/>
      <c r="B106" s="91"/>
      <c r="C106" s="91"/>
      <c r="D106" s="91"/>
      <c r="E106" s="91"/>
      <c r="F106" s="92"/>
      <c r="G106" s="6" t="s">
        <v>21</v>
      </c>
      <c r="H106" s="8">
        <f>SUM(H101:H105)</f>
        <v>2078571.5800000003</v>
      </c>
      <c r="I106" s="8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29"/>
      <c r="CJ106" s="29"/>
      <c r="CK106" s="29"/>
      <c r="CL106" s="29"/>
      <c r="CM106" s="29"/>
      <c r="CN106" s="29"/>
      <c r="CO106" s="29"/>
      <c r="CP106" s="29"/>
      <c r="CQ106" s="29"/>
      <c r="CR106" s="29"/>
      <c r="CS106" s="29"/>
      <c r="CT106" s="29"/>
      <c r="CU106" s="29"/>
      <c r="CV106" s="29"/>
      <c r="CW106" s="29"/>
      <c r="CX106" s="29"/>
      <c r="CY106" s="29"/>
      <c r="CZ106" s="29"/>
      <c r="DA106" s="29"/>
      <c r="DB106" s="29"/>
      <c r="DC106" s="29"/>
      <c r="DD106" s="29"/>
      <c r="DE106" s="29"/>
      <c r="DF106" s="29"/>
      <c r="DG106" s="29"/>
      <c r="DH106" s="29"/>
      <c r="DI106" s="29"/>
      <c r="DJ106" s="29"/>
      <c r="DK106" s="29"/>
      <c r="DL106" s="29"/>
      <c r="DM106" s="29"/>
      <c r="DN106" s="29"/>
      <c r="DO106" s="29"/>
      <c r="DP106" s="29"/>
      <c r="DQ106" s="29"/>
      <c r="DR106" s="29"/>
      <c r="DS106" s="29"/>
      <c r="DT106" s="29"/>
      <c r="DU106" s="29"/>
      <c r="DV106" s="29"/>
      <c r="DW106" s="29"/>
      <c r="DX106" s="29"/>
      <c r="DY106" s="29"/>
      <c r="DZ106" s="29"/>
      <c r="EA106" s="29"/>
      <c r="EB106" s="29"/>
      <c r="EC106" s="29"/>
      <c r="ED106" s="29"/>
      <c r="EE106" s="29"/>
      <c r="EF106" s="29"/>
      <c r="EG106" s="29"/>
      <c r="EH106" s="29"/>
      <c r="EI106" s="29"/>
      <c r="EJ106" s="29"/>
      <c r="EK106" s="29"/>
      <c r="EL106" s="29"/>
      <c r="EM106" s="29"/>
      <c r="EN106" s="29"/>
      <c r="EO106" s="29"/>
      <c r="EP106" s="29"/>
      <c r="EQ106" s="29"/>
      <c r="ER106" s="29"/>
      <c r="ES106" s="29"/>
      <c r="ET106" s="29"/>
      <c r="EU106" s="29"/>
      <c r="EV106" s="29"/>
      <c r="EW106" s="29"/>
      <c r="EX106" s="29"/>
      <c r="EY106" s="29"/>
      <c r="EZ106" s="29"/>
      <c r="FA106" s="29"/>
      <c r="FB106" s="29"/>
      <c r="FC106" s="29"/>
      <c r="FD106" s="29"/>
      <c r="FE106" s="17"/>
      <c r="FF106" s="17"/>
      <c r="FG106" s="17"/>
      <c r="FH106" s="17"/>
      <c r="FI106" s="17"/>
      <c r="FJ106" s="17"/>
      <c r="FK106" s="17"/>
      <c r="FL106" s="17"/>
      <c r="FM106" s="17"/>
      <c r="FN106" s="17"/>
      <c r="FO106" s="17"/>
      <c r="FP106" s="17"/>
      <c r="FQ106" s="17"/>
      <c r="FR106" s="17"/>
      <c r="FS106" s="17"/>
      <c r="FT106" s="17"/>
      <c r="FU106" s="17"/>
      <c r="FV106" s="17"/>
      <c r="FW106" s="17"/>
      <c r="FX106" s="17"/>
      <c r="FY106" s="17"/>
      <c r="FZ106" s="17"/>
      <c r="GA106" s="17"/>
      <c r="GB106" s="17"/>
      <c r="GC106" s="17"/>
      <c r="GD106" s="17"/>
      <c r="GE106" s="17"/>
      <c r="GF106" s="17"/>
      <c r="GG106" s="17"/>
      <c r="GH106" s="17"/>
      <c r="GI106" s="17"/>
      <c r="GJ106" s="17"/>
      <c r="GK106" s="17"/>
      <c r="GL106" s="17"/>
      <c r="GM106" s="17"/>
      <c r="GN106" s="17"/>
      <c r="GO106" s="17"/>
    </row>
    <row r="107" spans="1:197" s="2" customFormat="1" ht="15" customHeight="1">
      <c r="A107" s="77">
        <v>21</v>
      </c>
      <c r="B107" s="91" t="s">
        <v>122</v>
      </c>
      <c r="C107" s="91" t="s">
        <v>123</v>
      </c>
      <c r="D107" s="91" t="s">
        <v>124</v>
      </c>
      <c r="E107" s="91" t="s">
        <v>125</v>
      </c>
      <c r="F107" s="92" t="s">
        <v>126</v>
      </c>
      <c r="G107" s="6" t="s">
        <v>16</v>
      </c>
      <c r="H107" s="8">
        <v>33061.18</v>
      </c>
      <c r="I107" s="8"/>
      <c r="FE107" s="17"/>
      <c r="FF107" s="17"/>
      <c r="FG107" s="17"/>
      <c r="FH107" s="17"/>
      <c r="FI107" s="17"/>
      <c r="FJ107" s="17"/>
      <c r="FK107" s="17"/>
      <c r="FL107" s="17"/>
      <c r="FM107" s="17"/>
      <c r="FN107" s="17"/>
      <c r="FO107" s="17"/>
      <c r="FP107" s="17"/>
      <c r="FQ107" s="17"/>
      <c r="FR107" s="17"/>
      <c r="FS107" s="17"/>
      <c r="FT107" s="17"/>
      <c r="FU107" s="17"/>
      <c r="FV107" s="17"/>
      <c r="FW107" s="17"/>
      <c r="FX107" s="17"/>
      <c r="FY107" s="17"/>
      <c r="FZ107" s="17"/>
      <c r="GA107" s="17"/>
      <c r="GB107" s="17"/>
      <c r="GC107" s="17"/>
      <c r="GD107" s="17"/>
      <c r="GE107" s="17"/>
      <c r="GF107" s="17"/>
      <c r="GG107" s="17"/>
      <c r="GH107" s="17"/>
      <c r="GI107" s="17"/>
      <c r="GJ107" s="17"/>
      <c r="GK107" s="17"/>
      <c r="GL107" s="17"/>
      <c r="GM107" s="17"/>
      <c r="GN107" s="17"/>
      <c r="GO107" s="17"/>
    </row>
    <row r="108" spans="1:197" s="2" customFormat="1" ht="15" customHeight="1">
      <c r="A108" s="77"/>
      <c r="B108" s="91"/>
      <c r="C108" s="91"/>
      <c r="D108" s="91"/>
      <c r="E108" s="91"/>
      <c r="F108" s="92"/>
      <c r="G108" s="6" t="s">
        <v>17</v>
      </c>
      <c r="H108" s="8">
        <v>19573.95</v>
      </c>
      <c r="I108" s="8"/>
      <c r="FE108" s="17"/>
      <c r="FF108" s="17"/>
      <c r="FG108" s="17"/>
      <c r="FH108" s="17"/>
      <c r="FI108" s="17"/>
      <c r="FJ108" s="17"/>
      <c r="FK108" s="17"/>
      <c r="FL108" s="17"/>
      <c r="FM108" s="17"/>
      <c r="FN108" s="17"/>
      <c r="FO108" s="17"/>
      <c r="FP108" s="17"/>
      <c r="FQ108" s="17"/>
      <c r="FR108" s="17"/>
      <c r="FS108" s="17"/>
      <c r="FT108" s="17"/>
      <c r="FU108" s="17"/>
      <c r="FV108" s="17"/>
      <c r="FW108" s="17"/>
      <c r="FX108" s="17"/>
      <c r="FY108" s="17"/>
      <c r="FZ108" s="17"/>
      <c r="GA108" s="17"/>
      <c r="GB108" s="17"/>
      <c r="GC108" s="17"/>
      <c r="GD108" s="17"/>
      <c r="GE108" s="17"/>
      <c r="GF108" s="17"/>
      <c r="GG108" s="17"/>
      <c r="GH108" s="17"/>
      <c r="GI108" s="17"/>
      <c r="GJ108" s="17"/>
      <c r="GK108" s="17"/>
      <c r="GL108" s="17"/>
      <c r="GM108" s="17"/>
      <c r="GN108" s="17"/>
      <c r="GO108" s="17"/>
    </row>
    <row r="109" spans="1:197" s="2" customFormat="1" ht="15" customHeight="1">
      <c r="A109" s="77"/>
      <c r="B109" s="91"/>
      <c r="C109" s="91"/>
      <c r="D109" s="91"/>
      <c r="E109" s="91"/>
      <c r="F109" s="92"/>
      <c r="G109" s="6" t="s">
        <v>28</v>
      </c>
      <c r="H109" s="8">
        <v>198.38</v>
      </c>
      <c r="I109" s="8"/>
      <c r="FE109" s="17"/>
      <c r="FF109" s="17"/>
      <c r="FG109" s="17"/>
      <c r="FH109" s="17"/>
      <c r="FI109" s="17"/>
      <c r="FJ109" s="17"/>
      <c r="FK109" s="17"/>
      <c r="FL109" s="17"/>
      <c r="FM109" s="17"/>
      <c r="FN109" s="17"/>
      <c r="FO109" s="17"/>
      <c r="FP109" s="17"/>
      <c r="FQ109" s="17"/>
      <c r="FR109" s="17"/>
      <c r="FS109" s="17"/>
      <c r="FT109" s="17"/>
      <c r="FU109" s="17"/>
      <c r="FV109" s="17"/>
      <c r="FW109" s="17"/>
      <c r="FX109" s="17"/>
      <c r="FY109" s="17"/>
      <c r="FZ109" s="17"/>
      <c r="GA109" s="17"/>
      <c r="GB109" s="17"/>
      <c r="GC109" s="17"/>
      <c r="GD109" s="17"/>
      <c r="GE109" s="17"/>
      <c r="GF109" s="17"/>
      <c r="GG109" s="17"/>
      <c r="GH109" s="17"/>
      <c r="GI109" s="17"/>
      <c r="GJ109" s="17"/>
      <c r="GK109" s="17"/>
      <c r="GL109" s="17"/>
      <c r="GM109" s="17"/>
      <c r="GN109" s="17"/>
      <c r="GO109" s="17"/>
    </row>
    <row r="110" spans="1:197" s="28" customFormat="1" ht="15" customHeight="1">
      <c r="A110" s="77"/>
      <c r="B110" s="91"/>
      <c r="C110" s="91"/>
      <c r="D110" s="91"/>
      <c r="E110" s="91"/>
      <c r="F110" s="92"/>
      <c r="G110" s="6" t="s">
        <v>19</v>
      </c>
      <c r="H110" s="8">
        <v>1089819.6199999999</v>
      </c>
      <c r="I110" s="8"/>
      <c r="FE110" s="30"/>
      <c r="FF110" s="30"/>
      <c r="FG110" s="30"/>
      <c r="FH110" s="30"/>
      <c r="FI110" s="30"/>
      <c r="FJ110" s="30"/>
      <c r="FK110" s="30"/>
      <c r="FL110" s="30"/>
      <c r="FM110" s="30"/>
      <c r="FN110" s="30"/>
      <c r="FO110" s="30"/>
      <c r="FP110" s="30"/>
      <c r="FQ110" s="30"/>
      <c r="FR110" s="30"/>
      <c r="FS110" s="30"/>
      <c r="FT110" s="30"/>
      <c r="FU110" s="30"/>
      <c r="FV110" s="30"/>
      <c r="FW110" s="30"/>
      <c r="FX110" s="30"/>
      <c r="FY110" s="30"/>
      <c r="FZ110" s="30"/>
      <c r="GA110" s="30"/>
      <c r="GB110" s="30"/>
      <c r="GC110" s="30"/>
      <c r="GD110" s="30"/>
      <c r="GE110" s="30"/>
      <c r="GF110" s="30"/>
      <c r="GG110" s="30"/>
      <c r="GH110" s="30"/>
      <c r="GI110" s="30"/>
      <c r="GJ110" s="30"/>
      <c r="GK110" s="30"/>
      <c r="GL110" s="30"/>
      <c r="GM110" s="30"/>
      <c r="GN110" s="30"/>
      <c r="GO110" s="30"/>
    </row>
    <row r="111" spans="1:197" s="28" customFormat="1" ht="15" customHeight="1">
      <c r="A111" s="77"/>
      <c r="B111" s="91"/>
      <c r="C111" s="91"/>
      <c r="D111" s="91"/>
      <c r="E111" s="91"/>
      <c r="F111" s="92"/>
      <c r="G111" s="6" t="s">
        <v>20</v>
      </c>
      <c r="H111" s="8">
        <v>1186073.7699999998</v>
      </c>
      <c r="I111" s="8"/>
      <c r="FE111" s="30"/>
      <c r="FF111" s="30"/>
      <c r="FG111" s="30"/>
      <c r="FH111" s="30"/>
      <c r="FI111" s="30"/>
      <c r="FJ111" s="30"/>
      <c r="FK111" s="30"/>
      <c r="FL111" s="30"/>
      <c r="FM111" s="30"/>
      <c r="FN111" s="30"/>
      <c r="FO111" s="30"/>
      <c r="FP111" s="30"/>
      <c r="FQ111" s="30"/>
      <c r="FR111" s="30"/>
      <c r="FS111" s="30"/>
      <c r="FT111" s="30"/>
      <c r="FU111" s="30"/>
      <c r="FV111" s="30"/>
      <c r="FW111" s="30"/>
      <c r="FX111" s="30"/>
      <c r="FY111" s="30"/>
      <c r="FZ111" s="30"/>
      <c r="GA111" s="30"/>
      <c r="GB111" s="30"/>
      <c r="GC111" s="30"/>
      <c r="GD111" s="30"/>
      <c r="GE111" s="30"/>
      <c r="GF111" s="30"/>
      <c r="GG111" s="30"/>
      <c r="GH111" s="30"/>
      <c r="GI111" s="30"/>
      <c r="GJ111" s="30"/>
      <c r="GK111" s="30"/>
      <c r="GL111" s="30"/>
      <c r="GM111" s="30"/>
      <c r="GN111" s="30"/>
      <c r="GO111" s="30"/>
    </row>
    <row r="112" spans="1:197" s="28" customFormat="1" ht="15" customHeight="1">
      <c r="A112" s="77"/>
      <c r="B112" s="91"/>
      <c r="C112" s="91"/>
      <c r="D112" s="91"/>
      <c r="E112" s="91"/>
      <c r="F112" s="92"/>
      <c r="G112" s="6" t="s">
        <v>21</v>
      </c>
      <c r="H112" s="8">
        <f>SUM(H107:H111)</f>
        <v>2328726.8999999994</v>
      </c>
      <c r="I112" s="8"/>
      <c r="FE112" s="30"/>
      <c r="FF112" s="30"/>
      <c r="FG112" s="30"/>
      <c r="FH112" s="30"/>
      <c r="FI112" s="30"/>
      <c r="FJ112" s="30"/>
      <c r="FK112" s="30"/>
      <c r="FL112" s="30"/>
      <c r="FM112" s="30"/>
      <c r="FN112" s="30"/>
      <c r="FO112" s="30"/>
      <c r="FP112" s="30"/>
      <c r="FQ112" s="30"/>
      <c r="FR112" s="30"/>
      <c r="FS112" s="30"/>
      <c r="FT112" s="30"/>
      <c r="FU112" s="30"/>
      <c r="FV112" s="30"/>
      <c r="FW112" s="30"/>
      <c r="FX112" s="30"/>
      <c r="FY112" s="30"/>
      <c r="FZ112" s="30"/>
      <c r="GA112" s="30"/>
      <c r="GB112" s="30"/>
      <c r="GC112" s="30"/>
      <c r="GD112" s="30"/>
      <c r="GE112" s="30"/>
      <c r="GF112" s="30"/>
      <c r="GG112" s="30"/>
      <c r="GH112" s="30"/>
      <c r="GI112" s="30"/>
      <c r="GJ112" s="30"/>
      <c r="GK112" s="30"/>
      <c r="GL112" s="30"/>
      <c r="GM112" s="30"/>
      <c r="GN112" s="30"/>
      <c r="GO112" s="30"/>
    </row>
    <row r="113" spans="1:201" s="31" customFormat="1" ht="15" customHeight="1">
      <c r="A113" s="77">
        <v>22</v>
      </c>
      <c r="B113" s="93" t="s">
        <v>127</v>
      </c>
      <c r="C113" s="93" t="s">
        <v>128</v>
      </c>
      <c r="D113" s="93" t="s">
        <v>129</v>
      </c>
      <c r="E113" s="93" t="s">
        <v>130</v>
      </c>
      <c r="F113" s="92" t="s">
        <v>131</v>
      </c>
      <c r="G113" s="5" t="s">
        <v>19</v>
      </c>
      <c r="H113" s="8">
        <v>5452256.8099999996</v>
      </c>
      <c r="I113" s="8"/>
      <c r="FE113" s="32"/>
      <c r="FF113" s="32"/>
      <c r="FG113" s="32"/>
      <c r="FH113" s="32"/>
      <c r="FI113" s="32"/>
      <c r="FJ113" s="32"/>
      <c r="FK113" s="32"/>
      <c r="FL113" s="32"/>
      <c r="FM113" s="32"/>
      <c r="FN113" s="32"/>
      <c r="FO113" s="32"/>
      <c r="FP113" s="32"/>
      <c r="FQ113" s="32"/>
      <c r="FR113" s="32"/>
      <c r="FS113" s="32"/>
      <c r="FT113" s="32"/>
      <c r="FU113" s="32"/>
      <c r="FV113" s="32"/>
      <c r="FW113" s="32"/>
      <c r="FX113" s="32"/>
      <c r="FY113" s="32"/>
      <c r="FZ113" s="32"/>
      <c r="GA113" s="32"/>
      <c r="GB113" s="32"/>
      <c r="GC113" s="32"/>
      <c r="GD113" s="32"/>
      <c r="GE113" s="32"/>
      <c r="GF113" s="32"/>
      <c r="GG113" s="32"/>
      <c r="GH113" s="32"/>
      <c r="GI113" s="32"/>
      <c r="GJ113" s="32"/>
      <c r="GK113" s="32"/>
      <c r="GL113" s="32"/>
      <c r="GM113" s="32"/>
      <c r="GN113" s="32"/>
      <c r="GO113" s="32"/>
    </row>
    <row r="114" spans="1:201" ht="15" customHeight="1">
      <c r="A114" s="77"/>
      <c r="B114" s="93"/>
      <c r="C114" s="93"/>
      <c r="D114" s="93"/>
      <c r="E114" s="93"/>
      <c r="F114" s="92"/>
      <c r="G114" s="5" t="s">
        <v>20</v>
      </c>
      <c r="H114" s="8">
        <v>6389914.4199999999</v>
      </c>
      <c r="I114" s="8"/>
      <c r="FE114" s="2"/>
      <c r="FF114" s="2"/>
      <c r="FG114" s="2"/>
      <c r="FH114" s="2"/>
      <c r="FI114" s="2"/>
    </row>
    <row r="115" spans="1:201" ht="15" customHeight="1">
      <c r="A115" s="77"/>
      <c r="B115" s="93"/>
      <c r="C115" s="93"/>
      <c r="D115" s="93"/>
      <c r="E115" s="93"/>
      <c r="F115" s="92"/>
      <c r="G115" s="5" t="s">
        <v>21</v>
      </c>
      <c r="H115" s="8">
        <v>11842171.23</v>
      </c>
      <c r="I115" s="8"/>
      <c r="FE115" s="2"/>
      <c r="FF115" s="2"/>
      <c r="FG115" s="2"/>
      <c r="FH115" s="2"/>
      <c r="FI115" s="2"/>
    </row>
    <row r="116" spans="1:201" ht="15" customHeight="1">
      <c r="A116" s="99">
        <v>23</v>
      </c>
      <c r="B116" s="91" t="s">
        <v>132</v>
      </c>
      <c r="C116" s="91" t="s">
        <v>133</v>
      </c>
      <c r="D116" s="91" t="s">
        <v>134</v>
      </c>
      <c r="E116" s="91" t="s">
        <v>135</v>
      </c>
      <c r="F116" s="92" t="s">
        <v>136</v>
      </c>
      <c r="G116" s="6" t="s">
        <v>90</v>
      </c>
      <c r="H116" s="8">
        <v>2170741.6000000006</v>
      </c>
      <c r="I116" s="8"/>
      <c r="FE116" s="2"/>
      <c r="FF116" s="2"/>
      <c r="FG116" s="2"/>
      <c r="FH116" s="2"/>
      <c r="FI116" s="2"/>
    </row>
    <row r="117" spans="1:201" s="2" customFormat="1" ht="15" customHeight="1">
      <c r="A117" s="99"/>
      <c r="B117" s="91"/>
      <c r="C117" s="91"/>
      <c r="D117" s="91"/>
      <c r="E117" s="91"/>
      <c r="F117" s="92"/>
      <c r="G117" s="6" t="s">
        <v>34</v>
      </c>
      <c r="H117" s="8">
        <v>355021.06</v>
      </c>
      <c r="I117" s="8"/>
    </row>
    <row r="118" spans="1:201" s="2" customFormat="1" ht="15" customHeight="1">
      <c r="A118" s="99"/>
      <c r="B118" s="91"/>
      <c r="C118" s="91"/>
      <c r="D118" s="91"/>
      <c r="E118" s="91"/>
      <c r="F118" s="92"/>
      <c r="G118" s="6" t="s">
        <v>17</v>
      </c>
      <c r="H118" s="8">
        <v>151951.91999999998</v>
      </c>
      <c r="I118" s="8"/>
    </row>
    <row r="119" spans="1:201" s="2" customFormat="1" ht="15" customHeight="1">
      <c r="A119" s="99"/>
      <c r="B119" s="91"/>
      <c r="C119" s="91"/>
      <c r="D119" s="91"/>
      <c r="E119" s="91"/>
      <c r="F119" s="92"/>
      <c r="G119" s="5" t="s">
        <v>21</v>
      </c>
      <c r="H119" s="8">
        <v>2677714.5800000005</v>
      </c>
      <c r="I119" s="8"/>
    </row>
    <row r="120" spans="1:201" s="29" customFormat="1" ht="15" customHeight="1">
      <c r="A120" s="100">
        <v>24</v>
      </c>
      <c r="B120" s="91" t="s">
        <v>137</v>
      </c>
      <c r="C120" s="91" t="s">
        <v>138</v>
      </c>
      <c r="D120" s="91" t="s">
        <v>139</v>
      </c>
      <c r="E120" s="91" t="s">
        <v>140</v>
      </c>
      <c r="F120" s="92" t="s">
        <v>141</v>
      </c>
      <c r="G120" s="5" t="s">
        <v>19</v>
      </c>
      <c r="H120" s="8">
        <v>60054.48</v>
      </c>
      <c r="I120" s="8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</row>
    <row r="121" spans="1:201" s="29" customFormat="1" ht="15" customHeight="1">
      <c r="A121" s="101"/>
      <c r="B121" s="91"/>
      <c r="C121" s="91"/>
      <c r="D121" s="91"/>
      <c r="E121" s="91"/>
      <c r="F121" s="92"/>
      <c r="G121" s="5" t="s">
        <v>20</v>
      </c>
      <c r="H121" s="8">
        <v>1966456.8</v>
      </c>
      <c r="I121" s="8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</row>
    <row r="122" spans="1:201" s="29" customFormat="1" ht="15" customHeight="1">
      <c r="A122" s="102"/>
      <c r="B122" s="91"/>
      <c r="C122" s="91"/>
      <c r="D122" s="91"/>
      <c r="E122" s="91"/>
      <c r="F122" s="92"/>
      <c r="G122" s="5" t="s">
        <v>21</v>
      </c>
      <c r="H122" s="8">
        <v>2026511.28</v>
      </c>
      <c r="I122" s="8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</row>
    <row r="123" spans="1:201" s="2" customFormat="1" ht="15" customHeight="1">
      <c r="A123" s="77">
        <v>25</v>
      </c>
      <c r="B123" s="94" t="s">
        <v>142</v>
      </c>
      <c r="C123" s="95" t="s">
        <v>143</v>
      </c>
      <c r="D123" s="95" t="s">
        <v>144</v>
      </c>
      <c r="E123" s="95" t="s">
        <v>145</v>
      </c>
      <c r="F123" s="92" t="s">
        <v>146</v>
      </c>
      <c r="G123" s="7" t="s">
        <v>19</v>
      </c>
      <c r="H123" s="8">
        <v>573410.07999999996</v>
      </c>
      <c r="I123" s="41"/>
      <c r="FJ123" s="17"/>
      <c r="FK123" s="17"/>
      <c r="FL123" s="17"/>
      <c r="FM123" s="17"/>
      <c r="FN123" s="17"/>
      <c r="FO123" s="17"/>
      <c r="FP123" s="17"/>
      <c r="FQ123" s="17"/>
      <c r="FR123" s="17"/>
      <c r="FS123" s="17"/>
      <c r="FT123" s="17"/>
      <c r="FU123" s="17"/>
      <c r="FV123" s="17"/>
      <c r="FW123" s="17"/>
      <c r="FX123" s="17"/>
      <c r="FY123" s="17"/>
      <c r="FZ123" s="17"/>
      <c r="GA123" s="17"/>
      <c r="GB123" s="17"/>
      <c r="GC123" s="17"/>
      <c r="GD123" s="17"/>
      <c r="GE123" s="17"/>
      <c r="GF123" s="17"/>
      <c r="GG123" s="17"/>
      <c r="GH123" s="17"/>
      <c r="GI123" s="17"/>
      <c r="GJ123" s="17"/>
      <c r="GK123" s="17"/>
      <c r="GL123" s="17"/>
      <c r="GM123" s="17"/>
      <c r="GN123" s="17"/>
      <c r="GO123" s="17"/>
      <c r="GP123" s="17"/>
      <c r="GQ123" s="17"/>
      <c r="GR123" s="17"/>
      <c r="GS123" s="17"/>
    </row>
    <row r="124" spans="1:201" s="2" customFormat="1" ht="15" customHeight="1">
      <c r="A124" s="77"/>
      <c r="B124" s="95"/>
      <c r="C124" s="95"/>
      <c r="D124" s="95"/>
      <c r="E124" s="95"/>
      <c r="F124" s="92"/>
      <c r="G124" s="7" t="s">
        <v>20</v>
      </c>
      <c r="H124" s="8">
        <v>3074761.76</v>
      </c>
      <c r="I124" s="41"/>
      <c r="FJ124" s="17"/>
      <c r="FK124" s="17"/>
      <c r="FL124" s="17"/>
      <c r="FM124" s="17"/>
      <c r="FN124" s="17"/>
      <c r="FO124" s="17"/>
      <c r="FP124" s="17"/>
      <c r="FQ124" s="17"/>
      <c r="FR124" s="17"/>
      <c r="FS124" s="17"/>
      <c r="FT124" s="17"/>
      <c r="FU124" s="17"/>
      <c r="FV124" s="17"/>
      <c r="FW124" s="17"/>
      <c r="FX124" s="17"/>
      <c r="FY124" s="17"/>
      <c r="FZ124" s="17"/>
      <c r="GA124" s="17"/>
      <c r="GB124" s="17"/>
      <c r="GC124" s="17"/>
      <c r="GD124" s="17"/>
      <c r="GE124" s="17"/>
      <c r="GF124" s="17"/>
      <c r="GG124" s="17"/>
      <c r="GH124" s="17"/>
      <c r="GI124" s="17"/>
      <c r="GJ124" s="17"/>
      <c r="GK124" s="17"/>
      <c r="GL124" s="17"/>
      <c r="GM124" s="17"/>
      <c r="GN124" s="17"/>
      <c r="GO124" s="17"/>
      <c r="GP124" s="17"/>
      <c r="GQ124" s="17"/>
      <c r="GR124" s="17"/>
      <c r="GS124" s="17"/>
    </row>
    <row r="125" spans="1:201" s="2" customFormat="1" ht="15" customHeight="1">
      <c r="A125" s="77"/>
      <c r="B125" s="95"/>
      <c r="C125" s="95"/>
      <c r="D125" s="95"/>
      <c r="E125" s="95"/>
      <c r="F125" s="92"/>
      <c r="G125" s="6" t="s">
        <v>21</v>
      </c>
      <c r="H125" s="8">
        <v>3648171.84</v>
      </c>
      <c r="I125" s="41"/>
      <c r="FJ125" s="17"/>
      <c r="FK125" s="17"/>
      <c r="FL125" s="17"/>
      <c r="FM125" s="17"/>
      <c r="FN125" s="17"/>
      <c r="FO125" s="17"/>
      <c r="FP125" s="17"/>
      <c r="FQ125" s="17"/>
      <c r="FR125" s="17"/>
      <c r="FS125" s="17"/>
      <c r="FT125" s="17"/>
      <c r="FU125" s="17"/>
      <c r="FV125" s="17"/>
      <c r="FW125" s="17"/>
      <c r="FX125" s="17"/>
      <c r="FY125" s="17"/>
      <c r="FZ125" s="17"/>
      <c r="GA125" s="17"/>
      <c r="GB125" s="17"/>
      <c r="GC125" s="17"/>
      <c r="GD125" s="17"/>
      <c r="GE125" s="17"/>
      <c r="GF125" s="17"/>
      <c r="GG125" s="17"/>
      <c r="GH125" s="17"/>
      <c r="GI125" s="17"/>
      <c r="GJ125" s="17"/>
      <c r="GK125" s="17"/>
      <c r="GL125" s="17"/>
      <c r="GM125" s="17"/>
      <c r="GN125" s="17"/>
      <c r="GO125" s="17"/>
      <c r="GP125" s="17"/>
      <c r="GQ125" s="17"/>
      <c r="GR125" s="17"/>
      <c r="GS125" s="17"/>
    </row>
    <row r="126" spans="1:201" s="2" customFormat="1" ht="15" customHeight="1">
      <c r="A126" s="77">
        <v>26</v>
      </c>
      <c r="B126" s="93" t="s">
        <v>152</v>
      </c>
      <c r="C126" s="93" t="s">
        <v>153</v>
      </c>
      <c r="D126" s="93" t="s">
        <v>154</v>
      </c>
      <c r="E126" s="93" t="s">
        <v>155</v>
      </c>
      <c r="F126" s="92" t="s">
        <v>156</v>
      </c>
      <c r="G126" s="5" t="s">
        <v>19</v>
      </c>
      <c r="H126" s="8">
        <v>103687.07</v>
      </c>
      <c r="I126" s="8"/>
      <c r="FJ126" s="17"/>
      <c r="FK126" s="17"/>
      <c r="FL126" s="17"/>
      <c r="FM126" s="17"/>
      <c r="FN126" s="17"/>
      <c r="FO126" s="17"/>
      <c r="FP126" s="17"/>
      <c r="FQ126" s="17"/>
      <c r="FR126" s="17"/>
      <c r="FS126" s="17"/>
      <c r="FT126" s="17"/>
      <c r="FU126" s="17"/>
      <c r="FV126" s="17"/>
      <c r="FW126" s="17"/>
      <c r="FX126" s="17"/>
      <c r="FY126" s="17"/>
      <c r="FZ126" s="17"/>
      <c r="GA126" s="17"/>
      <c r="GB126" s="17"/>
      <c r="GC126" s="17"/>
      <c r="GD126" s="17"/>
      <c r="GE126" s="17"/>
      <c r="GF126" s="17"/>
      <c r="GG126" s="17"/>
      <c r="GH126" s="17"/>
      <c r="GI126" s="17"/>
      <c r="GJ126" s="17"/>
      <c r="GK126" s="17"/>
      <c r="GL126" s="17"/>
      <c r="GM126" s="17"/>
      <c r="GN126" s="17"/>
      <c r="GO126" s="17"/>
      <c r="GP126" s="17"/>
      <c r="GQ126" s="17"/>
      <c r="GR126" s="17"/>
      <c r="GS126" s="17"/>
    </row>
    <row r="127" spans="1:201" s="2" customFormat="1" ht="15" customHeight="1">
      <c r="A127" s="77"/>
      <c r="B127" s="99"/>
      <c r="C127" s="93"/>
      <c r="D127" s="93"/>
      <c r="E127" s="93"/>
      <c r="F127" s="92"/>
      <c r="G127" s="5" t="s">
        <v>20</v>
      </c>
      <c r="H127" s="8">
        <v>2403373.09</v>
      </c>
      <c r="I127" s="8"/>
      <c r="FJ127" s="17"/>
      <c r="FK127" s="17"/>
      <c r="FL127" s="17"/>
      <c r="FM127" s="17"/>
      <c r="FN127" s="17"/>
      <c r="FO127" s="17"/>
      <c r="FP127" s="17"/>
      <c r="FQ127" s="17"/>
      <c r="FR127" s="17"/>
      <c r="FS127" s="17"/>
      <c r="FT127" s="17"/>
      <c r="FU127" s="17"/>
      <c r="FV127" s="17"/>
      <c r="FW127" s="17"/>
      <c r="FX127" s="17"/>
      <c r="FY127" s="17"/>
      <c r="FZ127" s="17"/>
      <c r="GA127" s="17"/>
      <c r="GB127" s="17"/>
      <c r="GC127" s="17"/>
      <c r="GD127" s="17"/>
      <c r="GE127" s="17"/>
      <c r="GF127" s="17"/>
      <c r="GG127" s="17"/>
      <c r="GH127" s="17"/>
      <c r="GI127" s="17"/>
      <c r="GJ127" s="17"/>
      <c r="GK127" s="17"/>
      <c r="GL127" s="17"/>
      <c r="GM127" s="17"/>
      <c r="GN127" s="17"/>
      <c r="GO127" s="17"/>
      <c r="GP127" s="17"/>
      <c r="GQ127" s="17"/>
      <c r="GR127" s="17"/>
      <c r="GS127" s="17"/>
    </row>
    <row r="128" spans="1:201" s="2" customFormat="1" ht="15" customHeight="1">
      <c r="A128" s="77"/>
      <c r="B128" s="99"/>
      <c r="C128" s="93"/>
      <c r="D128" s="93"/>
      <c r="E128" s="93"/>
      <c r="F128" s="92"/>
      <c r="G128" s="5" t="s">
        <v>21</v>
      </c>
      <c r="H128" s="8">
        <v>2507060.16</v>
      </c>
      <c r="I128" s="8"/>
      <c r="FJ128" s="17"/>
      <c r="FK128" s="17"/>
      <c r="FL128" s="17"/>
      <c r="FM128" s="17"/>
      <c r="FN128" s="17"/>
      <c r="FO128" s="17"/>
      <c r="FP128" s="17"/>
      <c r="FQ128" s="17"/>
      <c r="FR128" s="17"/>
      <c r="FS128" s="17"/>
      <c r="FT128" s="17"/>
      <c r="FU128" s="17"/>
      <c r="FV128" s="17"/>
      <c r="FW128" s="17"/>
      <c r="FX128" s="17"/>
      <c r="FY128" s="17"/>
      <c r="FZ128" s="17"/>
      <c r="GA128" s="17"/>
      <c r="GB128" s="17"/>
      <c r="GC128" s="17"/>
      <c r="GD128" s="17"/>
      <c r="GE128" s="17"/>
      <c r="GF128" s="17"/>
      <c r="GG128" s="17"/>
      <c r="GH128" s="17"/>
      <c r="GI128" s="17"/>
      <c r="GJ128" s="17"/>
      <c r="GK128" s="17"/>
      <c r="GL128" s="17"/>
      <c r="GM128" s="17"/>
      <c r="GN128" s="17"/>
      <c r="GO128" s="17"/>
      <c r="GP128" s="17"/>
      <c r="GQ128" s="17"/>
      <c r="GR128" s="17"/>
      <c r="GS128" s="17"/>
    </row>
    <row r="129" spans="1:201" s="2" customFormat="1" ht="15" customHeight="1">
      <c r="A129" s="77">
        <v>27</v>
      </c>
      <c r="B129" s="93" t="s">
        <v>147</v>
      </c>
      <c r="C129" s="93" t="s">
        <v>148</v>
      </c>
      <c r="D129" s="93" t="s">
        <v>149</v>
      </c>
      <c r="E129" s="93" t="s">
        <v>150</v>
      </c>
      <c r="F129" s="92" t="s">
        <v>151</v>
      </c>
      <c r="G129" s="5" t="s">
        <v>19</v>
      </c>
      <c r="H129" s="8">
        <v>4847631.99</v>
      </c>
      <c r="I129" s="8"/>
      <c r="FJ129" s="17"/>
      <c r="FK129" s="17"/>
      <c r="FL129" s="17"/>
      <c r="FM129" s="17"/>
      <c r="FN129" s="17"/>
      <c r="FO129" s="17"/>
      <c r="FP129" s="17"/>
      <c r="FQ129" s="17"/>
      <c r="FR129" s="17"/>
      <c r="FS129" s="17"/>
      <c r="FT129" s="17"/>
      <c r="FU129" s="17"/>
      <c r="FV129" s="17"/>
      <c r="FW129" s="17"/>
      <c r="FX129" s="17"/>
      <c r="FY129" s="17"/>
      <c r="FZ129" s="17"/>
      <c r="GA129" s="17"/>
      <c r="GB129" s="17"/>
      <c r="GC129" s="17"/>
      <c r="GD129" s="17"/>
      <c r="GE129" s="17"/>
      <c r="GF129" s="17"/>
      <c r="GG129" s="17"/>
      <c r="GH129" s="17"/>
      <c r="GI129" s="17"/>
      <c r="GJ129" s="17"/>
      <c r="GK129" s="17"/>
      <c r="GL129" s="17"/>
      <c r="GM129" s="17"/>
      <c r="GN129" s="17"/>
      <c r="GO129" s="17"/>
      <c r="GP129" s="17"/>
      <c r="GQ129" s="17"/>
      <c r="GR129" s="17"/>
      <c r="GS129" s="17"/>
    </row>
    <row r="130" spans="1:201" s="2" customFormat="1" ht="15" customHeight="1">
      <c r="A130" s="77"/>
      <c r="B130" s="93"/>
      <c r="C130" s="93"/>
      <c r="D130" s="93"/>
      <c r="E130" s="93"/>
      <c r="F130" s="92"/>
      <c r="G130" s="5" t="s">
        <v>20</v>
      </c>
      <c r="H130" s="8">
        <v>1556908.84</v>
      </c>
      <c r="I130" s="8"/>
      <c r="FJ130" s="17"/>
      <c r="FK130" s="17"/>
      <c r="FL130" s="17"/>
      <c r="FM130" s="17"/>
      <c r="FN130" s="17"/>
      <c r="FO130" s="17"/>
      <c r="FP130" s="17"/>
      <c r="FQ130" s="17"/>
      <c r="FR130" s="17"/>
      <c r="FS130" s="17"/>
      <c r="FT130" s="17"/>
      <c r="FU130" s="17"/>
      <c r="FV130" s="17"/>
      <c r="FW130" s="17"/>
      <c r="FX130" s="17"/>
      <c r="FY130" s="17"/>
      <c r="FZ130" s="17"/>
      <c r="GA130" s="17"/>
      <c r="GB130" s="17"/>
      <c r="GC130" s="17"/>
      <c r="GD130" s="17"/>
      <c r="GE130" s="17"/>
      <c r="GF130" s="17"/>
      <c r="GG130" s="17"/>
      <c r="GH130" s="17"/>
      <c r="GI130" s="17"/>
      <c r="GJ130" s="17"/>
      <c r="GK130" s="17"/>
      <c r="GL130" s="17"/>
      <c r="GM130" s="17"/>
      <c r="GN130" s="17"/>
      <c r="GO130" s="17"/>
      <c r="GP130" s="17"/>
      <c r="GQ130" s="17"/>
      <c r="GR130" s="17"/>
      <c r="GS130" s="17"/>
    </row>
    <row r="131" spans="1:201" s="2" customFormat="1" ht="15" customHeight="1">
      <c r="A131" s="77"/>
      <c r="B131" s="93"/>
      <c r="C131" s="93"/>
      <c r="D131" s="93"/>
      <c r="E131" s="93"/>
      <c r="F131" s="92"/>
      <c r="G131" s="5" t="s">
        <v>21</v>
      </c>
      <c r="H131" s="8">
        <v>6404540.8300000001</v>
      </c>
      <c r="I131" s="8"/>
      <c r="FJ131" s="17"/>
      <c r="FK131" s="17"/>
      <c r="FL131" s="17"/>
      <c r="FM131" s="17"/>
      <c r="FN131" s="17"/>
      <c r="FO131" s="17"/>
      <c r="FP131" s="17"/>
      <c r="FQ131" s="17"/>
      <c r="FR131" s="17"/>
      <c r="FS131" s="17"/>
      <c r="FT131" s="17"/>
      <c r="FU131" s="17"/>
      <c r="FV131" s="17"/>
      <c r="FW131" s="17"/>
      <c r="FX131" s="17"/>
      <c r="FY131" s="17"/>
      <c r="FZ131" s="17"/>
      <c r="GA131" s="17"/>
      <c r="GB131" s="17"/>
      <c r="GC131" s="17"/>
      <c r="GD131" s="17"/>
      <c r="GE131" s="17"/>
      <c r="GF131" s="17"/>
      <c r="GG131" s="17"/>
      <c r="GH131" s="17"/>
      <c r="GI131" s="17"/>
      <c r="GJ131" s="17"/>
      <c r="GK131" s="17"/>
      <c r="GL131" s="17"/>
      <c r="GM131" s="17"/>
      <c r="GN131" s="17"/>
      <c r="GO131" s="17"/>
      <c r="GP131" s="17"/>
      <c r="GQ131" s="17"/>
      <c r="GR131" s="17"/>
      <c r="GS131" s="17"/>
    </row>
    <row r="132" spans="1:201" s="2" customFormat="1" ht="15" customHeight="1">
      <c r="A132" s="77">
        <v>28</v>
      </c>
      <c r="B132" s="91" t="s">
        <v>157</v>
      </c>
      <c r="C132" s="91" t="s">
        <v>158</v>
      </c>
      <c r="D132" s="91" t="s">
        <v>159</v>
      </c>
      <c r="E132" s="91" t="s">
        <v>160</v>
      </c>
      <c r="F132" s="103" t="s">
        <v>161</v>
      </c>
      <c r="G132" s="6" t="s">
        <v>28</v>
      </c>
      <c r="H132" s="8">
        <v>18837.2</v>
      </c>
      <c r="I132" s="8"/>
      <c r="FJ132" s="17"/>
      <c r="FK132" s="17"/>
      <c r="FL132" s="17"/>
      <c r="FM132" s="17"/>
      <c r="FN132" s="17"/>
      <c r="FO132" s="17"/>
      <c r="FP132" s="17"/>
      <c r="FQ132" s="17"/>
      <c r="FR132" s="17"/>
      <c r="FS132" s="17"/>
      <c r="FT132" s="17"/>
      <c r="FU132" s="17"/>
      <c r="FV132" s="17"/>
      <c r="FW132" s="17"/>
      <c r="FX132" s="17"/>
      <c r="FY132" s="17"/>
      <c r="FZ132" s="17"/>
      <c r="GA132" s="17"/>
      <c r="GB132" s="17"/>
      <c r="GC132" s="17"/>
      <c r="GD132" s="17"/>
      <c r="GE132" s="17"/>
      <c r="GF132" s="17"/>
      <c r="GG132" s="17"/>
      <c r="GH132" s="17"/>
      <c r="GI132" s="17"/>
      <c r="GJ132" s="17"/>
      <c r="GK132" s="17"/>
      <c r="GL132" s="17"/>
      <c r="GM132" s="17"/>
      <c r="GN132" s="17"/>
      <c r="GO132" s="17"/>
      <c r="GP132" s="17"/>
      <c r="GQ132" s="17"/>
      <c r="GR132" s="17"/>
      <c r="GS132" s="17"/>
    </row>
    <row r="133" spans="1:201" s="2" customFormat="1" ht="15" customHeight="1">
      <c r="A133" s="77"/>
      <c r="B133" s="91"/>
      <c r="C133" s="91"/>
      <c r="D133" s="91"/>
      <c r="E133" s="91"/>
      <c r="F133" s="103"/>
      <c r="G133" s="6" t="s">
        <v>20</v>
      </c>
      <c r="H133" s="44">
        <v>192048.15</v>
      </c>
      <c r="I133" s="44"/>
      <c r="FJ133" s="17"/>
      <c r="FK133" s="17"/>
      <c r="FL133" s="17"/>
      <c r="FM133" s="17"/>
      <c r="FN133" s="17"/>
      <c r="FO133" s="17"/>
      <c r="FP133" s="17"/>
      <c r="FQ133" s="17"/>
      <c r="FR133" s="17"/>
      <c r="FS133" s="17"/>
      <c r="FT133" s="17"/>
      <c r="FU133" s="17"/>
      <c r="FV133" s="17"/>
      <c r="FW133" s="17"/>
      <c r="FX133" s="17"/>
      <c r="FY133" s="17"/>
      <c r="FZ133" s="17"/>
      <c r="GA133" s="17"/>
      <c r="GB133" s="17"/>
      <c r="GC133" s="17"/>
      <c r="GD133" s="17"/>
      <c r="GE133" s="17"/>
      <c r="GF133" s="17"/>
      <c r="GG133" s="17"/>
      <c r="GH133" s="17"/>
      <c r="GI133" s="17"/>
      <c r="GJ133" s="17"/>
      <c r="GK133" s="17"/>
      <c r="GL133" s="17"/>
      <c r="GM133" s="17"/>
      <c r="GN133" s="17"/>
      <c r="GO133" s="17"/>
      <c r="GP133" s="17"/>
      <c r="GQ133" s="17"/>
      <c r="GR133" s="17"/>
      <c r="GS133" s="17"/>
    </row>
    <row r="134" spans="1:201" s="2" customFormat="1" ht="15" customHeight="1">
      <c r="A134" s="77"/>
      <c r="B134" s="91"/>
      <c r="C134" s="91"/>
      <c r="D134" s="91"/>
      <c r="E134" s="91"/>
      <c r="F134" s="103"/>
      <c r="G134" s="6" t="s">
        <v>17</v>
      </c>
      <c r="H134" s="8">
        <v>386539.35</v>
      </c>
      <c r="I134" s="44"/>
      <c r="FJ134" s="17"/>
      <c r="FK134" s="17"/>
      <c r="FL134" s="17"/>
      <c r="FM134" s="17"/>
      <c r="FN134" s="17"/>
      <c r="FO134" s="17"/>
      <c r="FP134" s="17"/>
      <c r="FQ134" s="17"/>
      <c r="FR134" s="17"/>
      <c r="FS134" s="17"/>
      <c r="FT134" s="17"/>
      <c r="FU134" s="17"/>
      <c r="FV134" s="17"/>
      <c r="FW134" s="17"/>
      <c r="FX134" s="17"/>
      <c r="FY134" s="17"/>
      <c r="FZ134" s="17"/>
      <c r="GA134" s="17"/>
      <c r="GB134" s="17"/>
      <c r="GC134" s="17"/>
      <c r="GD134" s="17"/>
      <c r="GE134" s="17"/>
      <c r="GF134" s="17"/>
      <c r="GG134" s="17"/>
      <c r="GH134" s="17"/>
      <c r="GI134" s="17"/>
      <c r="GJ134" s="17"/>
      <c r="GK134" s="17"/>
      <c r="GL134" s="17"/>
      <c r="GM134" s="17"/>
      <c r="GN134" s="17"/>
      <c r="GO134" s="17"/>
      <c r="GP134" s="17"/>
      <c r="GQ134" s="17"/>
      <c r="GR134" s="17"/>
      <c r="GS134" s="17"/>
    </row>
    <row r="135" spans="1:201" s="2" customFormat="1" ht="15" customHeight="1">
      <c r="A135" s="77"/>
      <c r="B135" s="91"/>
      <c r="C135" s="91"/>
      <c r="D135" s="91"/>
      <c r="E135" s="91"/>
      <c r="F135" s="103"/>
      <c r="G135" s="6" t="s">
        <v>19</v>
      </c>
      <c r="H135" s="8">
        <v>3738.42</v>
      </c>
      <c r="I135" s="8"/>
      <c r="FJ135" s="17"/>
      <c r="FK135" s="17"/>
      <c r="FL135" s="17"/>
      <c r="FM135" s="17"/>
      <c r="FN135" s="17"/>
      <c r="FO135" s="17"/>
      <c r="FP135" s="17"/>
      <c r="FQ135" s="17"/>
      <c r="FR135" s="17"/>
      <c r="FS135" s="17"/>
      <c r="FT135" s="17"/>
      <c r="FU135" s="17"/>
      <c r="FV135" s="17"/>
      <c r="FW135" s="17"/>
      <c r="FX135" s="17"/>
      <c r="FY135" s="17"/>
      <c r="FZ135" s="17"/>
      <c r="GA135" s="17"/>
      <c r="GB135" s="17"/>
      <c r="GC135" s="17"/>
      <c r="GD135" s="17"/>
      <c r="GE135" s="17"/>
      <c r="GF135" s="17"/>
      <c r="GG135" s="17"/>
      <c r="GH135" s="17"/>
      <c r="GI135" s="17"/>
      <c r="GJ135" s="17"/>
      <c r="GK135" s="17"/>
      <c r="GL135" s="17"/>
      <c r="GM135" s="17"/>
      <c r="GN135" s="17"/>
      <c r="GO135" s="17"/>
      <c r="GP135" s="17"/>
      <c r="GQ135" s="17"/>
      <c r="GR135" s="17"/>
      <c r="GS135" s="17"/>
    </row>
    <row r="136" spans="1:201" s="2" customFormat="1" ht="15" customHeight="1">
      <c r="A136" s="77"/>
      <c r="B136" s="91"/>
      <c r="C136" s="91"/>
      <c r="D136" s="91"/>
      <c r="E136" s="91"/>
      <c r="F136" s="103"/>
      <c r="G136" s="6" t="s">
        <v>16</v>
      </c>
      <c r="H136" s="8">
        <v>10647.56</v>
      </c>
      <c r="I136" s="8"/>
      <c r="FJ136" s="17"/>
      <c r="FK136" s="17"/>
      <c r="FL136" s="17"/>
      <c r="FM136" s="17"/>
      <c r="FN136" s="17"/>
      <c r="FO136" s="17"/>
      <c r="FP136" s="17"/>
      <c r="FQ136" s="17"/>
      <c r="FR136" s="17"/>
      <c r="FS136" s="17"/>
      <c r="FT136" s="17"/>
      <c r="FU136" s="17"/>
      <c r="FV136" s="17"/>
      <c r="FW136" s="17"/>
      <c r="FX136" s="17"/>
      <c r="FY136" s="17"/>
      <c r="FZ136" s="17"/>
      <c r="GA136" s="17"/>
      <c r="GB136" s="17"/>
      <c r="GC136" s="17"/>
      <c r="GD136" s="17"/>
      <c r="GE136" s="17"/>
      <c r="GF136" s="17"/>
      <c r="GG136" s="17"/>
      <c r="GH136" s="17"/>
      <c r="GI136" s="17"/>
      <c r="GJ136" s="17"/>
      <c r="GK136" s="17"/>
      <c r="GL136" s="17"/>
      <c r="GM136" s="17"/>
      <c r="GN136" s="17"/>
      <c r="GO136" s="17"/>
      <c r="GP136" s="17"/>
      <c r="GQ136" s="17"/>
      <c r="GR136" s="17"/>
      <c r="GS136" s="17"/>
    </row>
    <row r="137" spans="1:201" s="2" customFormat="1" ht="15" customHeight="1">
      <c r="A137" s="77"/>
      <c r="B137" s="91"/>
      <c r="C137" s="91"/>
      <c r="D137" s="91"/>
      <c r="E137" s="91"/>
      <c r="F137" s="103"/>
      <c r="G137" s="6" t="s">
        <v>90</v>
      </c>
      <c r="H137" s="8">
        <v>4061843.91</v>
      </c>
      <c r="I137" s="44"/>
      <c r="FJ137" s="17"/>
      <c r="FK137" s="17"/>
      <c r="FL137" s="17"/>
      <c r="FM137" s="17"/>
      <c r="FN137" s="17"/>
      <c r="FO137" s="17"/>
      <c r="FP137" s="17"/>
      <c r="FQ137" s="17"/>
      <c r="FR137" s="17"/>
      <c r="FS137" s="17"/>
      <c r="FT137" s="17"/>
      <c r="FU137" s="17"/>
      <c r="FV137" s="17"/>
      <c r="FW137" s="17"/>
      <c r="FX137" s="17"/>
      <c r="FY137" s="17"/>
      <c r="FZ137" s="17"/>
      <c r="GA137" s="17"/>
      <c r="GB137" s="17"/>
      <c r="GC137" s="17"/>
      <c r="GD137" s="17"/>
      <c r="GE137" s="17"/>
      <c r="GF137" s="17"/>
      <c r="GG137" s="17"/>
      <c r="GH137" s="17"/>
      <c r="GI137" s="17"/>
      <c r="GJ137" s="17"/>
      <c r="GK137" s="17"/>
      <c r="GL137" s="17"/>
      <c r="GM137" s="17"/>
      <c r="GN137" s="17"/>
      <c r="GO137" s="17"/>
      <c r="GP137" s="17"/>
      <c r="GQ137" s="17"/>
      <c r="GR137" s="17"/>
      <c r="GS137" s="17"/>
    </row>
    <row r="138" spans="1:201" s="2" customFormat="1" ht="15" customHeight="1">
      <c r="A138" s="77"/>
      <c r="B138" s="91"/>
      <c r="C138" s="91"/>
      <c r="D138" s="91"/>
      <c r="E138" s="91"/>
      <c r="F138" s="103"/>
      <c r="G138" s="6" t="s">
        <v>21</v>
      </c>
      <c r="H138" s="8">
        <v>4673654.59</v>
      </c>
      <c r="I138" s="8"/>
      <c r="FJ138" s="17"/>
      <c r="FK138" s="17"/>
      <c r="FL138" s="17"/>
      <c r="FM138" s="17"/>
      <c r="FN138" s="17"/>
      <c r="FO138" s="17"/>
      <c r="FP138" s="17"/>
      <c r="FQ138" s="17"/>
      <c r="FR138" s="17"/>
      <c r="FS138" s="17"/>
      <c r="FT138" s="17"/>
      <c r="FU138" s="17"/>
      <c r="FV138" s="17"/>
      <c r="FW138" s="17"/>
      <c r="FX138" s="17"/>
      <c r="FY138" s="17"/>
      <c r="FZ138" s="17"/>
      <c r="GA138" s="17"/>
      <c r="GB138" s="17"/>
      <c r="GC138" s="17"/>
      <c r="GD138" s="17"/>
      <c r="GE138" s="17"/>
      <c r="GF138" s="17"/>
      <c r="GG138" s="17"/>
      <c r="GH138" s="17"/>
      <c r="GI138" s="17"/>
      <c r="GJ138" s="17"/>
      <c r="GK138" s="17"/>
      <c r="GL138" s="17"/>
      <c r="GM138" s="17"/>
      <c r="GN138" s="17"/>
      <c r="GO138" s="17"/>
      <c r="GP138" s="17"/>
      <c r="GQ138" s="17"/>
      <c r="GR138" s="17"/>
      <c r="GS138" s="17"/>
    </row>
    <row r="139" spans="1:201" s="2" customFormat="1" ht="15" customHeight="1">
      <c r="A139" s="77">
        <v>29</v>
      </c>
      <c r="B139" s="91" t="s">
        <v>166</v>
      </c>
      <c r="C139" s="91" t="s">
        <v>167</v>
      </c>
      <c r="D139" s="91" t="s">
        <v>168</v>
      </c>
      <c r="E139" s="91" t="s">
        <v>169</v>
      </c>
      <c r="F139" s="92" t="s">
        <v>170</v>
      </c>
      <c r="G139" s="6" t="s">
        <v>16</v>
      </c>
      <c r="H139" s="8">
        <v>5510</v>
      </c>
      <c r="I139" s="8"/>
      <c r="FJ139" s="17"/>
      <c r="FK139" s="17"/>
      <c r="FL139" s="17"/>
      <c r="FM139" s="17"/>
      <c r="FN139" s="17"/>
      <c r="FO139" s="17"/>
      <c r="FP139" s="17"/>
      <c r="FQ139" s="17"/>
      <c r="FR139" s="17"/>
      <c r="FS139" s="17"/>
      <c r="FT139" s="17"/>
      <c r="FU139" s="17"/>
      <c r="FV139" s="17"/>
      <c r="FW139" s="17"/>
      <c r="FX139" s="17"/>
      <c r="FY139" s="17"/>
      <c r="FZ139" s="17"/>
      <c r="GA139" s="17"/>
      <c r="GB139" s="17"/>
      <c r="GC139" s="17"/>
      <c r="GD139" s="17"/>
      <c r="GE139" s="17"/>
      <c r="GF139" s="17"/>
      <c r="GG139" s="17"/>
      <c r="GH139" s="17"/>
      <c r="GI139" s="17"/>
      <c r="GJ139" s="17"/>
      <c r="GK139" s="17"/>
      <c r="GL139" s="17"/>
      <c r="GM139" s="17"/>
      <c r="GN139" s="17"/>
      <c r="GO139" s="17"/>
      <c r="GP139" s="17"/>
      <c r="GQ139" s="17"/>
      <c r="GR139" s="17"/>
      <c r="GS139" s="17"/>
    </row>
    <row r="140" spans="1:201" s="2" customFormat="1" ht="15" customHeight="1">
      <c r="A140" s="77"/>
      <c r="B140" s="91"/>
      <c r="C140" s="91"/>
      <c r="D140" s="91"/>
      <c r="E140" s="91"/>
      <c r="F140" s="92"/>
      <c r="G140" s="6" t="s">
        <v>17</v>
      </c>
      <c r="H140" s="8">
        <v>386</v>
      </c>
      <c r="I140" s="8"/>
      <c r="FJ140" s="17"/>
      <c r="FK140" s="17"/>
      <c r="FL140" s="17"/>
      <c r="FM140" s="17"/>
      <c r="FN140" s="17"/>
      <c r="FO140" s="17"/>
      <c r="FP140" s="17"/>
      <c r="FQ140" s="17"/>
      <c r="FR140" s="17"/>
      <c r="FS140" s="17"/>
      <c r="FT140" s="17"/>
      <c r="FU140" s="17"/>
      <c r="FV140" s="17"/>
      <c r="FW140" s="17"/>
      <c r="FX140" s="17"/>
      <c r="FY140" s="17"/>
      <c r="FZ140" s="17"/>
      <c r="GA140" s="17"/>
      <c r="GB140" s="17"/>
      <c r="GC140" s="17"/>
      <c r="GD140" s="17"/>
      <c r="GE140" s="17"/>
      <c r="GF140" s="17"/>
      <c r="GG140" s="17"/>
      <c r="GH140" s="17"/>
      <c r="GI140" s="17"/>
      <c r="GJ140" s="17"/>
      <c r="GK140" s="17"/>
      <c r="GL140" s="17"/>
      <c r="GM140" s="17"/>
      <c r="GN140" s="17"/>
      <c r="GO140" s="17"/>
      <c r="GP140" s="17"/>
      <c r="GQ140" s="17"/>
      <c r="GR140" s="17"/>
      <c r="GS140" s="17"/>
    </row>
    <row r="141" spans="1:201" s="2" customFormat="1" ht="15" customHeight="1">
      <c r="A141" s="77"/>
      <c r="B141" s="91"/>
      <c r="C141" s="91"/>
      <c r="D141" s="91"/>
      <c r="E141" s="91"/>
      <c r="F141" s="92"/>
      <c r="G141" s="6" t="s">
        <v>28</v>
      </c>
      <c r="H141" s="8">
        <v>2145</v>
      </c>
      <c r="I141" s="8"/>
      <c r="FJ141" s="17"/>
      <c r="FK141" s="17"/>
      <c r="FL141" s="17"/>
      <c r="FM141" s="17"/>
      <c r="FN141" s="17"/>
      <c r="FO141" s="17"/>
      <c r="FP141" s="17"/>
      <c r="FQ141" s="17"/>
      <c r="FR141" s="17"/>
      <c r="FS141" s="17"/>
      <c r="FT141" s="17"/>
      <c r="FU141" s="17"/>
      <c r="FV141" s="17"/>
      <c r="FW141" s="17"/>
      <c r="FX141" s="17"/>
      <c r="FY141" s="17"/>
      <c r="FZ141" s="17"/>
      <c r="GA141" s="17"/>
      <c r="GB141" s="17"/>
      <c r="GC141" s="17"/>
      <c r="GD141" s="17"/>
      <c r="GE141" s="17"/>
      <c r="GF141" s="17"/>
      <c r="GG141" s="17"/>
      <c r="GH141" s="17"/>
      <c r="GI141" s="17"/>
      <c r="GJ141" s="17"/>
      <c r="GK141" s="17"/>
      <c r="GL141" s="17"/>
      <c r="GM141" s="17"/>
      <c r="GN141" s="17"/>
      <c r="GO141" s="17"/>
      <c r="GP141" s="17"/>
      <c r="GQ141" s="17"/>
      <c r="GR141" s="17"/>
      <c r="GS141" s="17"/>
    </row>
    <row r="142" spans="1:201" s="2" customFormat="1" ht="15" customHeight="1">
      <c r="A142" s="77"/>
      <c r="B142" s="91"/>
      <c r="C142" s="91"/>
      <c r="D142" s="91"/>
      <c r="E142" s="91"/>
      <c r="F142" s="92"/>
      <c r="G142" s="6" t="s">
        <v>19</v>
      </c>
      <c r="H142" s="8">
        <v>1043397.2</v>
      </c>
      <c r="I142" s="8"/>
      <c r="FJ142" s="17"/>
      <c r="FK142" s="17"/>
      <c r="FL142" s="17"/>
      <c r="FM142" s="17"/>
      <c r="FN142" s="17"/>
      <c r="FO142" s="17"/>
      <c r="FP142" s="17"/>
      <c r="FQ142" s="17"/>
      <c r="FR142" s="17"/>
      <c r="FS142" s="17"/>
      <c r="FT142" s="17"/>
      <c r="FU142" s="17"/>
      <c r="FV142" s="17"/>
      <c r="FW142" s="17"/>
      <c r="FX142" s="17"/>
      <c r="FY142" s="17"/>
      <c r="FZ142" s="17"/>
      <c r="GA142" s="17"/>
      <c r="GB142" s="17"/>
      <c r="GC142" s="17"/>
      <c r="GD142" s="17"/>
      <c r="GE142" s="17"/>
      <c r="GF142" s="17"/>
      <c r="GG142" s="17"/>
      <c r="GH142" s="17"/>
      <c r="GI142" s="17"/>
      <c r="GJ142" s="17"/>
      <c r="GK142" s="17"/>
      <c r="GL142" s="17"/>
      <c r="GM142" s="17"/>
      <c r="GN142" s="17"/>
      <c r="GO142" s="17"/>
      <c r="GP142" s="17"/>
      <c r="GQ142" s="17"/>
      <c r="GR142" s="17"/>
      <c r="GS142" s="17"/>
    </row>
    <row r="143" spans="1:201" s="2" customFormat="1" ht="15" customHeight="1">
      <c r="A143" s="77"/>
      <c r="B143" s="91"/>
      <c r="C143" s="91"/>
      <c r="D143" s="91"/>
      <c r="E143" s="91"/>
      <c r="F143" s="92"/>
      <c r="G143" s="6" t="s">
        <v>20</v>
      </c>
      <c r="H143" s="8">
        <v>2041364.04</v>
      </c>
      <c r="I143" s="8"/>
      <c r="FJ143" s="17"/>
      <c r="FK143" s="17"/>
      <c r="FL143" s="17"/>
      <c r="FM143" s="17"/>
      <c r="FN143" s="17"/>
      <c r="FO143" s="17"/>
      <c r="FP143" s="17"/>
      <c r="FQ143" s="17"/>
      <c r="FR143" s="17"/>
      <c r="FS143" s="17"/>
      <c r="FT143" s="17"/>
      <c r="FU143" s="17"/>
      <c r="FV143" s="17"/>
      <c r="FW143" s="17"/>
      <c r="FX143" s="17"/>
      <c r="FY143" s="17"/>
      <c r="FZ143" s="17"/>
      <c r="GA143" s="17"/>
      <c r="GB143" s="17"/>
      <c r="GC143" s="17"/>
      <c r="GD143" s="17"/>
      <c r="GE143" s="17"/>
      <c r="GF143" s="17"/>
      <c r="GG143" s="17"/>
      <c r="GH143" s="17"/>
      <c r="GI143" s="17"/>
      <c r="GJ143" s="17"/>
      <c r="GK143" s="17"/>
      <c r="GL143" s="17"/>
      <c r="GM143" s="17"/>
      <c r="GN143" s="17"/>
      <c r="GO143" s="17"/>
      <c r="GP143" s="17"/>
      <c r="GQ143" s="17"/>
      <c r="GR143" s="17"/>
      <c r="GS143" s="17"/>
    </row>
    <row r="144" spans="1:201" s="2" customFormat="1" ht="15" customHeight="1">
      <c r="A144" s="77"/>
      <c r="B144" s="91"/>
      <c r="C144" s="91"/>
      <c r="D144" s="91"/>
      <c r="E144" s="91"/>
      <c r="F144" s="92"/>
      <c r="G144" s="6" t="s">
        <v>111</v>
      </c>
      <c r="H144" s="8">
        <v>3488800</v>
      </c>
      <c r="I144" s="8"/>
      <c r="FJ144" s="17"/>
      <c r="FK144" s="17"/>
      <c r="FL144" s="17"/>
      <c r="FM144" s="17"/>
      <c r="FN144" s="17"/>
      <c r="FO144" s="17"/>
      <c r="FP144" s="17"/>
      <c r="FQ144" s="17"/>
      <c r="FR144" s="17"/>
      <c r="FS144" s="17"/>
      <c r="FT144" s="17"/>
      <c r="FU144" s="17"/>
      <c r="FV144" s="17"/>
      <c r="FW144" s="17"/>
      <c r="FX144" s="17"/>
      <c r="FY144" s="17"/>
      <c r="FZ144" s="17"/>
      <c r="GA144" s="17"/>
      <c r="GB144" s="17"/>
      <c r="GC144" s="17"/>
      <c r="GD144" s="17"/>
      <c r="GE144" s="17"/>
      <c r="GF144" s="17"/>
      <c r="GG144" s="17"/>
      <c r="GH144" s="17"/>
      <c r="GI144" s="17"/>
      <c r="GJ144" s="17"/>
      <c r="GK144" s="17"/>
      <c r="GL144" s="17"/>
      <c r="GM144" s="17"/>
      <c r="GN144" s="17"/>
      <c r="GO144" s="17"/>
      <c r="GP144" s="17"/>
      <c r="GQ144" s="17"/>
      <c r="GR144" s="17"/>
      <c r="GS144" s="17"/>
    </row>
    <row r="145" spans="1:201" s="2" customFormat="1" ht="15" customHeight="1">
      <c r="A145" s="77"/>
      <c r="B145" s="91"/>
      <c r="C145" s="91"/>
      <c r="D145" s="91"/>
      <c r="E145" s="91"/>
      <c r="F145" s="92"/>
      <c r="G145" s="6" t="s">
        <v>34</v>
      </c>
      <c r="H145" s="8">
        <v>3492720</v>
      </c>
      <c r="I145" s="8"/>
      <c r="FJ145" s="17"/>
      <c r="FK145" s="17"/>
      <c r="FL145" s="17"/>
      <c r="FM145" s="17"/>
      <c r="FN145" s="17"/>
      <c r="FO145" s="17"/>
      <c r="FP145" s="17"/>
      <c r="FQ145" s="17"/>
      <c r="FR145" s="17"/>
      <c r="FS145" s="17"/>
      <c r="FT145" s="17"/>
      <c r="FU145" s="17"/>
      <c r="FV145" s="17"/>
      <c r="FW145" s="17"/>
      <c r="FX145" s="17"/>
      <c r="FY145" s="17"/>
      <c r="FZ145" s="17"/>
      <c r="GA145" s="17"/>
      <c r="GB145" s="17"/>
      <c r="GC145" s="17"/>
      <c r="GD145" s="17"/>
      <c r="GE145" s="17"/>
      <c r="GF145" s="17"/>
      <c r="GG145" s="17"/>
      <c r="GH145" s="17"/>
      <c r="GI145" s="17"/>
      <c r="GJ145" s="17"/>
      <c r="GK145" s="17"/>
      <c r="GL145" s="17"/>
      <c r="GM145" s="17"/>
      <c r="GN145" s="17"/>
      <c r="GO145" s="17"/>
      <c r="GP145" s="17"/>
      <c r="GQ145" s="17"/>
      <c r="GR145" s="17"/>
      <c r="GS145" s="17"/>
    </row>
    <row r="146" spans="1:201" s="29" customFormat="1" ht="15" customHeight="1">
      <c r="A146" s="77"/>
      <c r="B146" s="91"/>
      <c r="C146" s="91"/>
      <c r="D146" s="91"/>
      <c r="E146" s="91"/>
      <c r="F146" s="92"/>
      <c r="G146" s="6" t="s">
        <v>90</v>
      </c>
      <c r="H146" s="8">
        <v>184548.67</v>
      </c>
      <c r="I146" s="8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</row>
    <row r="147" spans="1:201" s="29" customFormat="1" ht="15" customHeight="1">
      <c r="A147" s="77"/>
      <c r="B147" s="91"/>
      <c r="C147" s="91"/>
      <c r="D147" s="91"/>
      <c r="E147" s="91"/>
      <c r="F147" s="92"/>
      <c r="G147" s="6" t="s">
        <v>21</v>
      </c>
      <c r="H147" s="8">
        <v>10258870.91</v>
      </c>
      <c r="I147" s="8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</row>
    <row r="148" spans="1:201" s="29" customFormat="1" ht="15" customHeight="1">
      <c r="A148" s="77">
        <v>30</v>
      </c>
      <c r="B148" s="93" t="s">
        <v>162</v>
      </c>
      <c r="C148" s="93" t="s">
        <v>163</v>
      </c>
      <c r="D148" s="93" t="s">
        <v>164</v>
      </c>
      <c r="E148" s="93" t="s">
        <v>165</v>
      </c>
      <c r="F148" s="92" t="s">
        <v>156</v>
      </c>
      <c r="G148" s="5" t="s">
        <v>19</v>
      </c>
      <c r="H148" s="8">
        <v>52085.88</v>
      </c>
      <c r="I148" s="8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</row>
    <row r="149" spans="1:201" s="2" customFormat="1" ht="15" customHeight="1">
      <c r="A149" s="77"/>
      <c r="B149" s="93"/>
      <c r="C149" s="93"/>
      <c r="D149" s="93"/>
      <c r="E149" s="93"/>
      <c r="F149" s="92"/>
      <c r="G149" s="5" t="s">
        <v>20</v>
      </c>
      <c r="H149" s="8">
        <v>3514168.28</v>
      </c>
      <c r="I149" s="8"/>
      <c r="FJ149" s="17"/>
      <c r="FK149" s="17"/>
      <c r="FL149" s="17"/>
      <c r="FM149" s="17"/>
      <c r="FN149" s="17"/>
      <c r="FO149" s="17"/>
      <c r="FP149" s="17"/>
      <c r="FQ149" s="17"/>
      <c r="FR149" s="17"/>
      <c r="FS149" s="17"/>
      <c r="FT149" s="17"/>
      <c r="FU149" s="17"/>
      <c r="FV149" s="17"/>
      <c r="FW149" s="17"/>
      <c r="FX149" s="17"/>
      <c r="FY149" s="17"/>
      <c r="FZ149" s="17"/>
      <c r="GA149" s="17"/>
      <c r="GB149" s="17"/>
      <c r="GC149" s="17"/>
      <c r="GD149" s="17"/>
      <c r="GE149" s="17"/>
      <c r="GF149" s="17"/>
      <c r="GG149" s="17"/>
      <c r="GH149" s="17"/>
      <c r="GI149" s="17"/>
      <c r="GJ149" s="17"/>
      <c r="GK149" s="17"/>
      <c r="GL149" s="17"/>
      <c r="GM149" s="17"/>
      <c r="GN149" s="17"/>
      <c r="GO149" s="17"/>
      <c r="GP149" s="17"/>
      <c r="GQ149" s="17"/>
      <c r="GR149" s="17"/>
      <c r="GS149" s="17"/>
    </row>
    <row r="150" spans="1:201" s="2" customFormat="1" ht="15" customHeight="1">
      <c r="A150" s="77"/>
      <c r="B150" s="93"/>
      <c r="C150" s="93"/>
      <c r="D150" s="93"/>
      <c r="E150" s="93"/>
      <c r="F150" s="92"/>
      <c r="G150" s="5" t="s">
        <v>90</v>
      </c>
      <c r="H150" s="8">
        <v>669575.23</v>
      </c>
      <c r="I150" s="8"/>
      <c r="FJ150" s="17"/>
      <c r="FK150" s="17"/>
      <c r="FL150" s="17"/>
      <c r="FM150" s="17"/>
      <c r="FN150" s="17"/>
      <c r="FO150" s="17"/>
      <c r="FP150" s="17"/>
      <c r="FQ150" s="17"/>
      <c r="FR150" s="17"/>
      <c r="FS150" s="17"/>
      <c r="FT150" s="17"/>
      <c r="FU150" s="17"/>
      <c r="FV150" s="17"/>
      <c r="FW150" s="17"/>
      <c r="FX150" s="17"/>
      <c r="FY150" s="17"/>
      <c r="FZ150" s="17"/>
      <c r="GA150" s="17"/>
      <c r="GB150" s="17"/>
      <c r="GC150" s="17"/>
      <c r="GD150" s="17"/>
      <c r="GE150" s="17"/>
      <c r="GF150" s="17"/>
      <c r="GG150" s="17"/>
      <c r="GH150" s="17"/>
      <c r="GI150" s="17"/>
      <c r="GJ150" s="17"/>
      <c r="GK150" s="17"/>
      <c r="GL150" s="17"/>
      <c r="GM150" s="17"/>
      <c r="GN150" s="17"/>
      <c r="GO150" s="17"/>
      <c r="GP150" s="17"/>
      <c r="GQ150" s="17"/>
      <c r="GR150" s="17"/>
      <c r="GS150" s="17"/>
    </row>
    <row r="151" spans="1:201" s="2" customFormat="1" ht="15" customHeight="1">
      <c r="A151" s="77"/>
      <c r="B151" s="93"/>
      <c r="C151" s="93"/>
      <c r="D151" s="93"/>
      <c r="E151" s="93"/>
      <c r="F151" s="92"/>
      <c r="G151" s="5" t="s">
        <v>21</v>
      </c>
      <c r="H151" s="8">
        <v>4235829.3899999997</v>
      </c>
      <c r="I151" s="8"/>
      <c r="FJ151" s="17"/>
      <c r="FK151" s="17"/>
      <c r="FL151" s="17"/>
      <c r="FM151" s="17"/>
      <c r="FN151" s="17"/>
      <c r="FO151" s="17"/>
      <c r="FP151" s="17"/>
      <c r="FQ151" s="17"/>
      <c r="FR151" s="17"/>
      <c r="FS151" s="17"/>
      <c r="FT151" s="17"/>
      <c r="FU151" s="17"/>
      <c r="FV151" s="17"/>
      <c r="FW151" s="17"/>
      <c r="FX151" s="17"/>
      <c r="FY151" s="17"/>
      <c r="FZ151" s="17"/>
      <c r="GA151" s="17"/>
      <c r="GB151" s="17"/>
      <c r="GC151" s="17"/>
      <c r="GD151" s="17"/>
      <c r="GE151" s="17"/>
      <c r="GF151" s="17"/>
      <c r="GG151" s="17"/>
      <c r="GH151" s="17"/>
      <c r="GI151" s="17"/>
      <c r="GJ151" s="17"/>
      <c r="GK151" s="17"/>
      <c r="GL151" s="17"/>
      <c r="GM151" s="17"/>
      <c r="GN151" s="17"/>
      <c r="GO151" s="17"/>
      <c r="GP151" s="17"/>
      <c r="GQ151" s="17"/>
      <c r="GR151" s="17"/>
      <c r="GS151" s="17"/>
    </row>
    <row r="152" spans="1:201" s="2" customFormat="1" ht="15" customHeight="1">
      <c r="A152" s="77">
        <v>31</v>
      </c>
      <c r="B152" s="93" t="s">
        <v>171</v>
      </c>
      <c r="C152" s="93" t="s">
        <v>172</v>
      </c>
      <c r="D152" s="93" t="s">
        <v>173</v>
      </c>
      <c r="E152" s="93" t="s">
        <v>174</v>
      </c>
      <c r="F152" s="92" t="s">
        <v>69</v>
      </c>
      <c r="G152" s="5" t="s">
        <v>19</v>
      </c>
      <c r="H152" s="8">
        <v>502163.08</v>
      </c>
      <c r="I152" s="8"/>
      <c r="FJ152" s="17"/>
      <c r="FK152" s="17"/>
      <c r="FL152" s="17"/>
      <c r="FM152" s="17"/>
      <c r="FN152" s="17"/>
      <c r="FO152" s="17"/>
      <c r="FP152" s="17"/>
      <c r="FQ152" s="17"/>
      <c r="FR152" s="17"/>
      <c r="FS152" s="17"/>
      <c r="FT152" s="17"/>
      <c r="FU152" s="17"/>
      <c r="FV152" s="17"/>
      <c r="FW152" s="17"/>
      <c r="FX152" s="17"/>
      <c r="FY152" s="17"/>
      <c r="FZ152" s="17"/>
      <c r="GA152" s="17"/>
      <c r="GB152" s="17"/>
      <c r="GC152" s="17"/>
      <c r="GD152" s="17"/>
      <c r="GE152" s="17"/>
      <c r="GF152" s="17"/>
      <c r="GG152" s="17"/>
      <c r="GH152" s="17"/>
      <c r="GI152" s="17"/>
      <c r="GJ152" s="17"/>
      <c r="GK152" s="17"/>
      <c r="GL152" s="17"/>
      <c r="GM152" s="17"/>
      <c r="GN152" s="17"/>
      <c r="GO152" s="17"/>
      <c r="GP152" s="17"/>
      <c r="GQ152" s="17"/>
      <c r="GR152" s="17"/>
      <c r="GS152" s="17"/>
    </row>
    <row r="153" spans="1:201" s="2" customFormat="1" ht="15" customHeight="1">
      <c r="A153" s="77"/>
      <c r="B153" s="93"/>
      <c r="C153" s="93"/>
      <c r="D153" s="93"/>
      <c r="E153" s="93"/>
      <c r="F153" s="92"/>
      <c r="G153" s="5" t="s">
        <v>20</v>
      </c>
      <c r="H153" s="8">
        <v>2874189.2</v>
      </c>
      <c r="I153" s="8"/>
      <c r="FJ153" s="17"/>
      <c r="FK153" s="17"/>
      <c r="FL153" s="17"/>
      <c r="FM153" s="17"/>
      <c r="FN153" s="17"/>
      <c r="FO153" s="17"/>
      <c r="FP153" s="17"/>
      <c r="FQ153" s="17"/>
      <c r="FR153" s="17"/>
      <c r="FS153" s="17"/>
      <c r="FT153" s="17"/>
      <c r="FU153" s="17"/>
      <c r="FV153" s="17"/>
      <c r="FW153" s="17"/>
      <c r="FX153" s="17"/>
      <c r="FY153" s="17"/>
      <c r="FZ153" s="17"/>
      <c r="GA153" s="17"/>
      <c r="GB153" s="17"/>
      <c r="GC153" s="17"/>
      <c r="GD153" s="17"/>
      <c r="GE153" s="17"/>
      <c r="GF153" s="17"/>
      <c r="GG153" s="17"/>
      <c r="GH153" s="17"/>
      <c r="GI153" s="17"/>
      <c r="GJ153" s="17"/>
      <c r="GK153" s="17"/>
      <c r="GL153" s="17"/>
      <c r="GM153" s="17"/>
      <c r="GN153" s="17"/>
      <c r="GO153" s="17"/>
      <c r="GP153" s="17"/>
      <c r="GQ153" s="17"/>
      <c r="GR153" s="17"/>
      <c r="GS153" s="17"/>
    </row>
    <row r="154" spans="1:201" s="2" customFormat="1" ht="15" customHeight="1">
      <c r="A154" s="77"/>
      <c r="B154" s="93"/>
      <c r="C154" s="93"/>
      <c r="D154" s="93"/>
      <c r="E154" s="93"/>
      <c r="F154" s="92"/>
      <c r="G154" s="5" t="s">
        <v>21</v>
      </c>
      <c r="H154" s="8">
        <v>3376352.28</v>
      </c>
      <c r="I154" s="8"/>
      <c r="FJ154" s="17"/>
      <c r="FK154" s="17"/>
      <c r="FL154" s="17"/>
      <c r="FM154" s="17"/>
      <c r="FN154" s="17"/>
      <c r="FO154" s="17"/>
      <c r="FP154" s="17"/>
      <c r="FQ154" s="17"/>
      <c r="FR154" s="17"/>
      <c r="FS154" s="17"/>
      <c r="FT154" s="17"/>
      <c r="FU154" s="17"/>
      <c r="FV154" s="17"/>
      <c r="FW154" s="17"/>
      <c r="FX154" s="17"/>
      <c r="FY154" s="17"/>
      <c r="FZ154" s="17"/>
      <c r="GA154" s="17"/>
      <c r="GB154" s="17"/>
      <c r="GC154" s="17"/>
      <c r="GD154" s="17"/>
      <c r="GE154" s="17"/>
      <c r="GF154" s="17"/>
      <c r="GG154" s="17"/>
      <c r="GH154" s="17"/>
      <c r="GI154" s="17"/>
      <c r="GJ154" s="17"/>
      <c r="GK154" s="17"/>
      <c r="GL154" s="17"/>
      <c r="GM154" s="17"/>
      <c r="GN154" s="17"/>
      <c r="GO154" s="17"/>
      <c r="GP154" s="17"/>
      <c r="GQ154" s="17"/>
      <c r="GR154" s="17"/>
      <c r="GS154" s="17"/>
    </row>
    <row r="155" spans="1:201" s="2" customFormat="1" ht="15" customHeight="1">
      <c r="A155" s="77">
        <v>32</v>
      </c>
      <c r="B155" s="93" t="s">
        <v>175</v>
      </c>
      <c r="C155" s="93" t="s">
        <v>176</v>
      </c>
      <c r="D155" s="93" t="s">
        <v>177</v>
      </c>
      <c r="E155" s="93" t="s">
        <v>178</v>
      </c>
      <c r="F155" s="92" t="s">
        <v>179</v>
      </c>
      <c r="G155" s="5" t="s">
        <v>19</v>
      </c>
      <c r="H155" s="8">
        <v>209081.05</v>
      </c>
      <c r="I155" s="8"/>
      <c r="FJ155" s="17"/>
      <c r="FK155" s="17"/>
      <c r="FL155" s="17"/>
      <c r="FM155" s="17"/>
      <c r="FN155" s="17"/>
      <c r="FO155" s="17"/>
      <c r="FP155" s="17"/>
      <c r="FQ155" s="17"/>
      <c r="FR155" s="17"/>
      <c r="FS155" s="17"/>
      <c r="FT155" s="17"/>
      <c r="FU155" s="17"/>
      <c r="FV155" s="17"/>
      <c r="FW155" s="17"/>
      <c r="FX155" s="17"/>
      <c r="FY155" s="17"/>
      <c r="FZ155" s="17"/>
      <c r="GA155" s="17"/>
      <c r="GB155" s="17"/>
      <c r="GC155" s="17"/>
      <c r="GD155" s="17"/>
      <c r="GE155" s="17"/>
      <c r="GF155" s="17"/>
      <c r="GG155" s="17"/>
      <c r="GH155" s="17"/>
      <c r="GI155" s="17"/>
      <c r="GJ155" s="17"/>
      <c r="GK155" s="17"/>
      <c r="GL155" s="17"/>
      <c r="GM155" s="17"/>
      <c r="GN155" s="17"/>
      <c r="GO155" s="17"/>
      <c r="GP155" s="17"/>
      <c r="GQ155" s="17"/>
      <c r="GR155" s="17"/>
      <c r="GS155" s="17"/>
    </row>
    <row r="156" spans="1:201" s="2" customFormat="1" ht="15" customHeight="1">
      <c r="A156" s="77"/>
      <c r="B156" s="93"/>
      <c r="C156" s="93"/>
      <c r="D156" s="93"/>
      <c r="E156" s="93"/>
      <c r="F156" s="92"/>
      <c r="G156" s="5" t="s">
        <v>20</v>
      </c>
      <c r="H156" s="8">
        <v>4225841.22</v>
      </c>
      <c r="I156" s="8"/>
      <c r="FJ156" s="17"/>
      <c r="FK156" s="17"/>
      <c r="FL156" s="17"/>
      <c r="FM156" s="17"/>
      <c r="FN156" s="17"/>
      <c r="FO156" s="17"/>
      <c r="FP156" s="17"/>
      <c r="FQ156" s="17"/>
      <c r="FR156" s="17"/>
      <c r="FS156" s="17"/>
      <c r="FT156" s="17"/>
      <c r="FU156" s="17"/>
      <c r="FV156" s="17"/>
      <c r="FW156" s="17"/>
      <c r="FX156" s="17"/>
      <c r="FY156" s="17"/>
      <c r="FZ156" s="17"/>
      <c r="GA156" s="17"/>
      <c r="GB156" s="17"/>
      <c r="GC156" s="17"/>
      <c r="GD156" s="17"/>
      <c r="GE156" s="17"/>
      <c r="GF156" s="17"/>
      <c r="GG156" s="17"/>
      <c r="GH156" s="17"/>
      <c r="GI156" s="17"/>
      <c r="GJ156" s="17"/>
      <c r="GK156" s="17"/>
      <c r="GL156" s="17"/>
      <c r="GM156" s="17"/>
      <c r="GN156" s="17"/>
      <c r="GO156" s="17"/>
      <c r="GP156" s="17"/>
      <c r="GQ156" s="17"/>
      <c r="GR156" s="17"/>
      <c r="GS156" s="17"/>
    </row>
    <row r="157" spans="1:201" s="2" customFormat="1" ht="15" customHeight="1">
      <c r="A157" s="77"/>
      <c r="B157" s="93"/>
      <c r="C157" s="93"/>
      <c r="D157" s="93"/>
      <c r="E157" s="93"/>
      <c r="F157" s="92"/>
      <c r="G157" s="5" t="s">
        <v>21</v>
      </c>
      <c r="H157" s="8">
        <v>4434922.2699999996</v>
      </c>
      <c r="I157" s="8"/>
      <c r="FJ157" s="17"/>
      <c r="FK157" s="17"/>
      <c r="FL157" s="17"/>
      <c r="FM157" s="17"/>
      <c r="FN157" s="17"/>
      <c r="FO157" s="17"/>
      <c r="FP157" s="17"/>
      <c r="FQ157" s="17"/>
      <c r="FR157" s="17"/>
      <c r="FS157" s="17"/>
      <c r="FT157" s="17"/>
      <c r="FU157" s="17"/>
      <c r="FV157" s="17"/>
      <c r="FW157" s="17"/>
      <c r="FX157" s="17"/>
      <c r="FY157" s="17"/>
      <c r="FZ157" s="17"/>
      <c r="GA157" s="17"/>
      <c r="GB157" s="17"/>
      <c r="GC157" s="17"/>
      <c r="GD157" s="17"/>
      <c r="GE157" s="17"/>
      <c r="GF157" s="17"/>
      <c r="GG157" s="17"/>
      <c r="GH157" s="17"/>
      <c r="GI157" s="17"/>
      <c r="GJ157" s="17"/>
      <c r="GK157" s="17"/>
      <c r="GL157" s="17"/>
      <c r="GM157" s="17"/>
      <c r="GN157" s="17"/>
      <c r="GO157" s="17"/>
      <c r="GP157" s="17"/>
      <c r="GQ157" s="17"/>
      <c r="GR157" s="17"/>
      <c r="GS157" s="17"/>
    </row>
    <row r="158" spans="1:201" s="2" customFormat="1" ht="15" customHeight="1">
      <c r="A158" s="77">
        <v>33</v>
      </c>
      <c r="B158" s="91" t="s">
        <v>180</v>
      </c>
      <c r="C158" s="91" t="s">
        <v>181</v>
      </c>
      <c r="D158" s="91" t="s">
        <v>182</v>
      </c>
      <c r="E158" s="91" t="s">
        <v>183</v>
      </c>
      <c r="F158" s="92" t="s">
        <v>184</v>
      </c>
      <c r="G158" s="6" t="s">
        <v>16</v>
      </c>
      <c r="H158" s="8">
        <v>35973.14</v>
      </c>
      <c r="I158" s="8"/>
    </row>
    <row r="159" spans="1:201" s="2" customFormat="1" ht="15" customHeight="1">
      <c r="A159" s="77"/>
      <c r="B159" s="91"/>
      <c r="C159" s="91"/>
      <c r="D159" s="91"/>
      <c r="E159" s="91"/>
      <c r="F159" s="92"/>
      <c r="G159" s="6" t="s">
        <v>17</v>
      </c>
      <c r="H159" s="8">
        <v>2518.12</v>
      </c>
      <c r="I159" s="8"/>
    </row>
    <row r="160" spans="1:201" s="2" customFormat="1" ht="15" customHeight="1">
      <c r="A160" s="77"/>
      <c r="B160" s="91"/>
      <c r="C160" s="91"/>
      <c r="D160" s="91"/>
      <c r="E160" s="91"/>
      <c r="F160" s="92"/>
      <c r="G160" s="6" t="s">
        <v>28</v>
      </c>
      <c r="H160" s="8">
        <v>210.16</v>
      </c>
      <c r="I160" s="8"/>
    </row>
    <row r="161" spans="1:226" s="2" customFormat="1" ht="15" customHeight="1">
      <c r="A161" s="77"/>
      <c r="B161" s="91"/>
      <c r="C161" s="91"/>
      <c r="D161" s="91"/>
      <c r="E161" s="91"/>
      <c r="F161" s="92"/>
      <c r="G161" s="6" t="s">
        <v>19</v>
      </c>
      <c r="H161" s="8">
        <v>288697.07</v>
      </c>
      <c r="I161" s="8"/>
    </row>
    <row r="162" spans="1:226" s="2" customFormat="1" ht="15" customHeight="1">
      <c r="A162" s="77"/>
      <c r="B162" s="91"/>
      <c r="C162" s="91"/>
      <c r="D162" s="91"/>
      <c r="E162" s="91"/>
      <c r="F162" s="92"/>
      <c r="G162" s="6" t="s">
        <v>20</v>
      </c>
      <c r="H162" s="8">
        <v>2065448.5</v>
      </c>
      <c r="I162" s="8"/>
    </row>
    <row r="163" spans="1:226" s="2" customFormat="1" ht="15" customHeight="1">
      <c r="A163" s="77"/>
      <c r="B163" s="91"/>
      <c r="C163" s="91"/>
      <c r="D163" s="91"/>
      <c r="E163" s="91"/>
      <c r="F163" s="92"/>
      <c r="G163" s="6" t="s">
        <v>21</v>
      </c>
      <c r="H163" s="8">
        <v>2392846.9900000002</v>
      </c>
      <c r="I163" s="8"/>
    </row>
    <row r="164" spans="1:226" s="2" customFormat="1" ht="15" customHeight="1">
      <c r="A164" s="91" t="s">
        <v>426</v>
      </c>
      <c r="B164" s="91" t="s">
        <v>185</v>
      </c>
      <c r="C164" s="91" t="s">
        <v>186</v>
      </c>
      <c r="D164" s="91" t="s">
        <v>187</v>
      </c>
      <c r="E164" s="91" t="s">
        <v>188</v>
      </c>
      <c r="F164" s="91" t="s">
        <v>189</v>
      </c>
      <c r="G164" s="5" t="s">
        <v>16</v>
      </c>
      <c r="H164" s="8">
        <v>186755.31</v>
      </c>
      <c r="I164" s="8"/>
    </row>
    <row r="165" spans="1:226" s="2" customFormat="1" ht="15" customHeight="1">
      <c r="A165" s="91"/>
      <c r="B165" s="91"/>
      <c r="C165" s="91"/>
      <c r="D165" s="91"/>
      <c r="E165" s="91"/>
      <c r="F165" s="91"/>
      <c r="G165" s="6" t="s">
        <v>17</v>
      </c>
      <c r="H165" s="8">
        <v>17525.009999999998</v>
      </c>
      <c r="I165" s="8"/>
      <c r="FH165" s="17"/>
      <c r="FI165" s="17"/>
      <c r="FJ165" s="17"/>
      <c r="FK165" s="17"/>
      <c r="FL165" s="17"/>
      <c r="FM165" s="17"/>
      <c r="FN165" s="17"/>
      <c r="FO165" s="17"/>
      <c r="FP165" s="17"/>
      <c r="FQ165" s="17"/>
      <c r="FR165" s="17"/>
      <c r="FS165" s="17"/>
      <c r="FT165" s="17"/>
      <c r="FU165" s="17"/>
      <c r="FV165" s="17"/>
      <c r="FW165" s="17"/>
      <c r="FX165" s="17"/>
      <c r="FY165" s="17"/>
      <c r="FZ165" s="17"/>
      <c r="GA165" s="17"/>
      <c r="GB165" s="17"/>
      <c r="GC165" s="17"/>
      <c r="GD165" s="17"/>
      <c r="GE165" s="17"/>
      <c r="GF165" s="17"/>
      <c r="GG165" s="17"/>
      <c r="GH165" s="17"/>
      <c r="GI165" s="17"/>
      <c r="GJ165" s="17"/>
      <c r="GK165" s="17"/>
      <c r="GL165" s="17"/>
      <c r="GM165" s="17"/>
      <c r="GN165" s="17"/>
      <c r="GO165" s="17"/>
      <c r="GP165" s="17"/>
      <c r="GQ165" s="17"/>
      <c r="GR165" s="17"/>
    </row>
    <row r="166" spans="1:226" s="2" customFormat="1" ht="15" customHeight="1">
      <c r="A166" s="91"/>
      <c r="B166" s="91"/>
      <c r="C166" s="91"/>
      <c r="D166" s="91"/>
      <c r="E166" s="91"/>
      <c r="F166" s="91"/>
      <c r="G166" s="5" t="s">
        <v>19</v>
      </c>
      <c r="H166" s="8">
        <v>19606.36</v>
      </c>
      <c r="I166" s="8"/>
      <c r="FH166" s="17"/>
      <c r="FI166" s="17"/>
      <c r="FJ166" s="17"/>
      <c r="FK166" s="17"/>
      <c r="FL166" s="17"/>
      <c r="FM166" s="17"/>
      <c r="FN166" s="17"/>
      <c r="FO166" s="17"/>
      <c r="FP166" s="17"/>
      <c r="FQ166" s="17"/>
      <c r="FR166" s="17"/>
      <c r="FS166" s="17"/>
      <c r="FT166" s="17"/>
      <c r="FU166" s="17"/>
      <c r="FV166" s="17"/>
      <c r="FW166" s="17"/>
      <c r="FX166" s="17"/>
      <c r="FY166" s="17"/>
      <c r="FZ166" s="17"/>
      <c r="GA166" s="17"/>
      <c r="GB166" s="17"/>
      <c r="GC166" s="17"/>
      <c r="GD166" s="17"/>
      <c r="GE166" s="17"/>
      <c r="GF166" s="17"/>
      <c r="GG166" s="17"/>
      <c r="GH166" s="17"/>
      <c r="GI166" s="17"/>
      <c r="GJ166" s="17"/>
      <c r="GK166" s="17"/>
      <c r="GL166" s="17"/>
      <c r="GM166" s="17"/>
      <c r="GN166" s="17"/>
      <c r="GO166" s="17"/>
      <c r="GP166" s="17"/>
      <c r="GQ166" s="17"/>
      <c r="GR166" s="17"/>
    </row>
    <row r="167" spans="1:226" s="2" customFormat="1" ht="15" customHeight="1">
      <c r="A167" s="91"/>
      <c r="B167" s="91"/>
      <c r="C167" s="91"/>
      <c r="D167" s="91"/>
      <c r="E167" s="91"/>
      <c r="F167" s="91"/>
      <c r="G167" s="5" t="s">
        <v>20</v>
      </c>
      <c r="H167" s="8">
        <v>1202316</v>
      </c>
      <c r="I167" s="8"/>
      <c r="FH167" s="17"/>
      <c r="FI167" s="17"/>
      <c r="FJ167" s="17"/>
      <c r="FK167" s="17"/>
      <c r="FL167" s="17"/>
      <c r="FM167" s="17"/>
      <c r="FN167" s="17"/>
      <c r="FO167" s="17"/>
      <c r="FP167" s="17"/>
      <c r="FQ167" s="17"/>
      <c r="FR167" s="17"/>
      <c r="FS167" s="17"/>
      <c r="FT167" s="17"/>
      <c r="FU167" s="17"/>
      <c r="FV167" s="17"/>
      <c r="FW167" s="17"/>
      <c r="FX167" s="17"/>
      <c r="FY167" s="17"/>
      <c r="FZ167" s="17"/>
      <c r="GA167" s="17"/>
      <c r="GB167" s="17"/>
      <c r="GC167" s="17"/>
      <c r="GD167" s="17"/>
      <c r="GE167" s="17"/>
      <c r="GF167" s="17"/>
      <c r="GG167" s="17"/>
      <c r="GH167" s="17"/>
      <c r="GI167" s="17"/>
      <c r="GJ167" s="17"/>
      <c r="GK167" s="17"/>
      <c r="GL167" s="17"/>
      <c r="GM167" s="17"/>
      <c r="GN167" s="17"/>
      <c r="GO167" s="17"/>
      <c r="GP167" s="17"/>
      <c r="GQ167" s="17"/>
      <c r="GR167" s="17"/>
    </row>
    <row r="168" spans="1:226" s="2" customFormat="1" ht="15" customHeight="1">
      <c r="A168" s="91"/>
      <c r="B168" s="91"/>
      <c r="C168" s="91"/>
      <c r="D168" s="91"/>
      <c r="E168" s="91"/>
      <c r="F168" s="91"/>
      <c r="G168" s="5" t="s">
        <v>34</v>
      </c>
      <c r="H168" s="8">
        <v>80299.539999999994</v>
      </c>
      <c r="I168" s="8"/>
      <c r="FH168" s="17"/>
      <c r="FI168" s="17"/>
      <c r="FJ168" s="17"/>
      <c r="FK168" s="17"/>
      <c r="FL168" s="17"/>
      <c r="FM168" s="17"/>
      <c r="FN168" s="17"/>
      <c r="FO168" s="17"/>
      <c r="FP168" s="17"/>
      <c r="FQ168" s="17"/>
      <c r="FR168" s="17"/>
      <c r="FS168" s="17"/>
      <c r="FT168" s="17"/>
      <c r="FU168" s="17"/>
      <c r="FV168" s="17"/>
      <c r="FW168" s="17"/>
      <c r="FX168" s="17"/>
      <c r="FY168" s="17"/>
      <c r="FZ168" s="17"/>
      <c r="GA168" s="17"/>
      <c r="GB168" s="17"/>
      <c r="GC168" s="17"/>
      <c r="GD168" s="17"/>
      <c r="GE168" s="17"/>
      <c r="GF168" s="17"/>
      <c r="GG168" s="17"/>
      <c r="GH168" s="17"/>
      <c r="GI168" s="17"/>
      <c r="GJ168" s="17"/>
      <c r="GK168" s="17"/>
      <c r="GL168" s="17"/>
      <c r="GM168" s="17"/>
      <c r="GN168" s="17"/>
      <c r="GO168" s="17"/>
      <c r="GP168" s="17"/>
      <c r="GQ168" s="17"/>
      <c r="GR168" s="17"/>
    </row>
    <row r="169" spans="1:226" s="2" customFormat="1" ht="15" customHeight="1">
      <c r="A169" s="91"/>
      <c r="B169" s="91"/>
      <c r="C169" s="91"/>
      <c r="D169" s="91"/>
      <c r="E169" s="91"/>
      <c r="F169" s="91"/>
      <c r="G169" s="5" t="s">
        <v>90</v>
      </c>
      <c r="H169" s="8">
        <v>1527529.61</v>
      </c>
      <c r="I169" s="8"/>
      <c r="GC169" s="17"/>
      <c r="GD169" s="17"/>
      <c r="GE169" s="17"/>
      <c r="GF169" s="17"/>
      <c r="GG169" s="17"/>
      <c r="GH169" s="17"/>
      <c r="GI169" s="17"/>
      <c r="GJ169" s="17"/>
      <c r="GK169" s="17"/>
      <c r="GL169" s="17"/>
      <c r="GM169" s="17"/>
      <c r="GN169" s="17"/>
      <c r="GO169" s="17"/>
      <c r="GP169" s="17"/>
      <c r="GQ169" s="17"/>
      <c r="GR169" s="17"/>
      <c r="GS169" s="17"/>
      <c r="GT169" s="17"/>
      <c r="GU169" s="17"/>
      <c r="GV169" s="17"/>
      <c r="GW169" s="17"/>
      <c r="GX169" s="17"/>
      <c r="GY169" s="17"/>
      <c r="GZ169" s="17"/>
      <c r="HA169" s="17"/>
      <c r="HB169" s="17"/>
      <c r="HC169" s="17"/>
      <c r="HD169" s="17"/>
      <c r="HE169" s="17"/>
      <c r="HF169" s="17"/>
      <c r="HG169" s="17"/>
      <c r="HH169" s="17"/>
      <c r="HI169" s="17"/>
      <c r="HJ169" s="17"/>
      <c r="HK169" s="17"/>
      <c r="HL169" s="17"/>
      <c r="HM169" s="17"/>
      <c r="HN169" s="17"/>
      <c r="HO169" s="17"/>
      <c r="HP169" s="17"/>
      <c r="HQ169" s="17"/>
      <c r="HR169" s="17"/>
    </row>
    <row r="170" spans="1:226" s="2" customFormat="1" ht="15" customHeight="1">
      <c r="A170" s="91"/>
      <c r="B170" s="91"/>
      <c r="C170" s="91"/>
      <c r="D170" s="91"/>
      <c r="E170" s="91"/>
      <c r="F170" s="91"/>
      <c r="G170" s="5" t="s">
        <v>21</v>
      </c>
      <c r="H170" s="8">
        <v>3034031.83</v>
      </c>
      <c r="I170" s="8"/>
      <c r="GC170" s="17"/>
      <c r="GD170" s="17"/>
      <c r="GE170" s="17"/>
      <c r="GF170" s="17"/>
      <c r="GG170" s="17"/>
      <c r="GH170" s="17"/>
      <c r="GI170" s="17"/>
      <c r="GJ170" s="17"/>
      <c r="GK170" s="17"/>
      <c r="GL170" s="17"/>
      <c r="GM170" s="17"/>
      <c r="GN170" s="17"/>
      <c r="GO170" s="17"/>
      <c r="GP170" s="17"/>
      <c r="GQ170" s="17"/>
      <c r="GR170" s="17"/>
      <c r="GS170" s="17"/>
      <c r="GT170" s="17"/>
      <c r="GU170" s="17"/>
      <c r="GV170" s="17"/>
      <c r="GW170" s="17"/>
      <c r="GX170" s="17"/>
      <c r="GY170" s="17"/>
      <c r="GZ170" s="17"/>
      <c r="HA170" s="17"/>
      <c r="HB170" s="17"/>
      <c r="HC170" s="17"/>
      <c r="HD170" s="17"/>
      <c r="HE170" s="17"/>
      <c r="HF170" s="17"/>
      <c r="HG170" s="17"/>
      <c r="HH170" s="17"/>
      <c r="HI170" s="17"/>
      <c r="HJ170" s="17"/>
      <c r="HK170" s="17"/>
      <c r="HL170" s="17"/>
      <c r="HM170" s="17"/>
      <c r="HN170" s="17"/>
      <c r="HO170" s="17"/>
      <c r="HP170" s="17"/>
      <c r="HQ170" s="17"/>
      <c r="HR170" s="17"/>
    </row>
    <row r="171" spans="1:226" s="2" customFormat="1" ht="15" customHeight="1">
      <c r="A171" s="91" t="s">
        <v>427</v>
      </c>
      <c r="B171" s="91" t="s">
        <v>190</v>
      </c>
      <c r="C171" s="91" t="s">
        <v>191</v>
      </c>
      <c r="D171" s="91" t="s">
        <v>192</v>
      </c>
      <c r="E171" s="91" t="s">
        <v>193</v>
      </c>
      <c r="F171" s="91" t="s">
        <v>194</v>
      </c>
      <c r="G171" s="5" t="s">
        <v>19</v>
      </c>
      <c r="H171" s="45">
        <v>585110.92999999993</v>
      </c>
      <c r="I171" s="8">
        <v>65486.559999999998</v>
      </c>
      <c r="GC171" s="17"/>
      <c r="GD171" s="17"/>
      <c r="GE171" s="17"/>
      <c r="GF171" s="17"/>
      <c r="GG171" s="17"/>
      <c r="GH171" s="17"/>
      <c r="GI171" s="17"/>
      <c r="GJ171" s="17"/>
      <c r="GK171" s="17"/>
      <c r="GL171" s="17"/>
      <c r="GM171" s="17"/>
      <c r="GN171" s="17"/>
      <c r="GO171" s="17"/>
      <c r="GP171" s="17"/>
      <c r="GQ171" s="17"/>
      <c r="GR171" s="17"/>
      <c r="GS171" s="17"/>
      <c r="GT171" s="17"/>
      <c r="GU171" s="17"/>
      <c r="GV171" s="17"/>
      <c r="GW171" s="17"/>
      <c r="GX171" s="17"/>
      <c r="GY171" s="17"/>
      <c r="GZ171" s="17"/>
      <c r="HA171" s="17"/>
      <c r="HB171" s="17"/>
      <c r="HC171" s="17"/>
      <c r="HD171" s="17"/>
      <c r="HE171" s="17"/>
      <c r="HF171" s="17"/>
      <c r="HG171" s="17"/>
      <c r="HH171" s="17"/>
      <c r="HI171" s="17"/>
      <c r="HJ171" s="17"/>
      <c r="HK171" s="17"/>
      <c r="HL171" s="17"/>
      <c r="HM171" s="17"/>
      <c r="HN171" s="17"/>
      <c r="HO171" s="17"/>
      <c r="HP171" s="17"/>
      <c r="HQ171" s="17"/>
      <c r="HR171" s="17"/>
    </row>
    <row r="172" spans="1:226" s="2" customFormat="1" ht="15" customHeight="1">
      <c r="A172" s="91"/>
      <c r="B172" s="91"/>
      <c r="C172" s="91"/>
      <c r="D172" s="91"/>
      <c r="E172" s="91"/>
      <c r="F172" s="91"/>
      <c r="G172" s="6" t="s">
        <v>20</v>
      </c>
      <c r="H172" s="45">
        <v>3030292.41</v>
      </c>
      <c r="I172" s="8">
        <v>1048890.08</v>
      </c>
      <c r="GC172" s="17"/>
      <c r="GD172" s="17"/>
      <c r="GE172" s="17"/>
      <c r="GF172" s="17"/>
      <c r="GG172" s="17"/>
      <c r="GH172" s="17"/>
      <c r="GI172" s="17"/>
      <c r="GJ172" s="17"/>
      <c r="GK172" s="17"/>
      <c r="GL172" s="17"/>
      <c r="GM172" s="17"/>
      <c r="GN172" s="17"/>
      <c r="GO172" s="17"/>
      <c r="GP172" s="17"/>
      <c r="GQ172" s="17"/>
      <c r="GR172" s="17"/>
      <c r="GS172" s="17"/>
      <c r="GT172" s="17"/>
      <c r="GU172" s="17"/>
      <c r="GV172" s="17"/>
      <c r="GW172" s="17"/>
      <c r="GX172" s="17"/>
      <c r="GY172" s="17"/>
      <c r="GZ172" s="17"/>
      <c r="HA172" s="17"/>
      <c r="HB172" s="17"/>
      <c r="HC172" s="17"/>
      <c r="HD172" s="17"/>
      <c r="HE172" s="17"/>
      <c r="HF172" s="17"/>
      <c r="HG172" s="17"/>
      <c r="HH172" s="17"/>
      <c r="HI172" s="17"/>
      <c r="HJ172" s="17"/>
      <c r="HK172" s="17"/>
      <c r="HL172" s="17"/>
      <c r="HM172" s="17"/>
      <c r="HN172" s="17"/>
      <c r="HO172" s="17"/>
      <c r="HP172" s="17"/>
      <c r="HQ172" s="17"/>
      <c r="HR172" s="17"/>
    </row>
    <row r="173" spans="1:226" s="2" customFormat="1" ht="15" customHeight="1">
      <c r="A173" s="91"/>
      <c r="B173" s="91"/>
      <c r="C173" s="91"/>
      <c r="D173" s="91"/>
      <c r="E173" s="91"/>
      <c r="F173" s="91"/>
      <c r="G173" s="6" t="s">
        <v>28</v>
      </c>
      <c r="H173" s="46">
        <v>0.01</v>
      </c>
      <c r="I173" s="8"/>
      <c r="GC173" s="17"/>
      <c r="GD173" s="17"/>
      <c r="GE173" s="17"/>
      <c r="GF173" s="17"/>
      <c r="GG173" s="17"/>
      <c r="GH173" s="17"/>
      <c r="GI173" s="17"/>
      <c r="GJ173" s="17"/>
      <c r="GK173" s="17"/>
      <c r="GL173" s="17"/>
      <c r="GM173" s="17"/>
      <c r="GN173" s="17"/>
      <c r="GO173" s="17"/>
      <c r="GP173" s="17"/>
      <c r="GQ173" s="17"/>
      <c r="GR173" s="17"/>
      <c r="GS173" s="17"/>
      <c r="GT173" s="17"/>
      <c r="GU173" s="17"/>
      <c r="GV173" s="17"/>
      <c r="GW173" s="17"/>
      <c r="GX173" s="17"/>
      <c r="GY173" s="17"/>
      <c r="GZ173" s="17"/>
      <c r="HA173" s="17"/>
      <c r="HB173" s="17"/>
      <c r="HC173" s="17"/>
      <c r="HD173" s="17"/>
      <c r="HE173" s="17"/>
      <c r="HF173" s="17"/>
      <c r="HG173" s="17"/>
      <c r="HH173" s="17"/>
      <c r="HI173" s="17"/>
      <c r="HJ173" s="17"/>
      <c r="HK173" s="17"/>
      <c r="HL173" s="17"/>
      <c r="HM173" s="17"/>
      <c r="HN173" s="17"/>
      <c r="HO173" s="17"/>
      <c r="HP173" s="17"/>
      <c r="HQ173" s="17"/>
      <c r="HR173" s="17"/>
    </row>
    <row r="174" spans="1:226" s="2" customFormat="1" ht="15" customHeight="1">
      <c r="A174" s="91"/>
      <c r="B174" s="91"/>
      <c r="C174" s="91"/>
      <c r="D174" s="91"/>
      <c r="E174" s="91"/>
      <c r="F174" s="91"/>
      <c r="G174" s="6" t="s">
        <v>21</v>
      </c>
      <c r="H174" s="45">
        <v>3615403.35</v>
      </c>
      <c r="I174" s="8">
        <f>SUBTOTAL(9,I171:I173)</f>
        <v>1114376.6400000001</v>
      </c>
      <c r="GC174" s="17"/>
      <c r="GD174" s="17"/>
      <c r="GE174" s="17"/>
      <c r="GF174" s="17"/>
      <c r="GG174" s="17"/>
      <c r="GH174" s="17"/>
      <c r="GI174" s="17"/>
      <c r="GJ174" s="17"/>
      <c r="GK174" s="17"/>
      <c r="GL174" s="17"/>
      <c r="GM174" s="17"/>
      <c r="GN174" s="17"/>
      <c r="GO174" s="17"/>
      <c r="GP174" s="17"/>
      <c r="GQ174" s="17"/>
      <c r="GR174" s="17"/>
      <c r="GS174" s="17"/>
      <c r="GT174" s="17"/>
      <c r="GU174" s="17"/>
      <c r="GV174" s="17"/>
      <c r="GW174" s="17"/>
      <c r="GX174" s="17"/>
      <c r="GY174" s="17"/>
      <c r="GZ174" s="17"/>
      <c r="HA174" s="17"/>
      <c r="HB174" s="17"/>
      <c r="HC174" s="17"/>
      <c r="HD174" s="17"/>
      <c r="HE174" s="17"/>
      <c r="HF174" s="17"/>
      <c r="HG174" s="17"/>
      <c r="HH174" s="17"/>
      <c r="HI174" s="17"/>
      <c r="HJ174" s="17"/>
      <c r="HK174" s="17"/>
      <c r="HL174" s="17"/>
      <c r="HM174" s="17"/>
      <c r="HN174" s="17"/>
      <c r="HO174" s="17"/>
      <c r="HP174" s="17"/>
      <c r="HQ174" s="17"/>
      <c r="HR174" s="17"/>
    </row>
    <row r="175" spans="1:226" s="2" customFormat="1" ht="15" customHeight="1">
      <c r="A175" s="100">
        <v>36</v>
      </c>
      <c r="B175" s="91" t="s">
        <v>195</v>
      </c>
      <c r="C175" s="91" t="s">
        <v>196</v>
      </c>
      <c r="D175" s="91" t="s">
        <v>197</v>
      </c>
      <c r="E175" s="91" t="s">
        <v>198</v>
      </c>
      <c r="F175" s="91" t="s">
        <v>199</v>
      </c>
      <c r="G175" s="6" t="s">
        <v>16</v>
      </c>
      <c r="H175" s="10">
        <v>748562.8</v>
      </c>
      <c r="I175" s="8"/>
      <c r="GC175" s="17"/>
      <c r="GD175" s="17"/>
      <c r="GE175" s="17"/>
      <c r="GF175" s="17"/>
      <c r="GG175" s="17"/>
      <c r="GH175" s="17"/>
      <c r="GI175" s="17"/>
      <c r="GJ175" s="17"/>
      <c r="GK175" s="17"/>
      <c r="GL175" s="17"/>
      <c r="GM175" s="17"/>
      <c r="GN175" s="17"/>
      <c r="GO175" s="17"/>
      <c r="GP175" s="17"/>
      <c r="GQ175" s="17"/>
      <c r="GR175" s="17"/>
      <c r="GS175" s="17"/>
      <c r="GT175" s="17"/>
      <c r="GU175" s="17"/>
      <c r="GV175" s="17"/>
      <c r="GW175" s="17"/>
      <c r="GX175" s="17"/>
      <c r="GY175" s="17"/>
      <c r="GZ175" s="17"/>
      <c r="HA175" s="17"/>
      <c r="HB175" s="17"/>
      <c r="HC175" s="17"/>
      <c r="HD175" s="17"/>
      <c r="HE175" s="17"/>
      <c r="HF175" s="17"/>
      <c r="HG175" s="17"/>
      <c r="HH175" s="17"/>
      <c r="HI175" s="17"/>
      <c r="HJ175" s="17"/>
      <c r="HK175" s="17"/>
      <c r="HL175" s="17"/>
      <c r="HM175" s="17"/>
      <c r="HN175" s="17"/>
      <c r="HO175" s="17"/>
      <c r="HP175" s="17"/>
      <c r="HQ175" s="17"/>
      <c r="HR175" s="17"/>
    </row>
    <row r="176" spans="1:226" s="2" customFormat="1" ht="15" customHeight="1">
      <c r="A176" s="101"/>
      <c r="B176" s="91"/>
      <c r="C176" s="91"/>
      <c r="D176" s="91"/>
      <c r="E176" s="91"/>
      <c r="F176" s="91"/>
      <c r="G176" s="6" t="s">
        <v>17</v>
      </c>
      <c r="H176" s="10">
        <v>52399.41</v>
      </c>
      <c r="I176" s="8"/>
      <c r="GC176" s="17"/>
      <c r="GD176" s="17"/>
      <c r="GE176" s="17"/>
      <c r="GF176" s="17"/>
      <c r="GG176" s="17"/>
      <c r="GH176" s="17"/>
      <c r="GI176" s="17"/>
      <c r="GJ176" s="17"/>
      <c r="GK176" s="17"/>
      <c r="GL176" s="17"/>
      <c r="GM176" s="17"/>
      <c r="GN176" s="17"/>
      <c r="GO176" s="17"/>
      <c r="GP176" s="17"/>
      <c r="GQ176" s="17"/>
      <c r="GR176" s="17"/>
      <c r="GS176" s="17"/>
      <c r="GT176" s="17"/>
      <c r="GU176" s="17"/>
      <c r="GV176" s="17"/>
      <c r="GW176" s="17"/>
      <c r="GX176" s="17"/>
      <c r="GY176" s="17"/>
      <c r="GZ176" s="17"/>
      <c r="HA176" s="17"/>
      <c r="HB176" s="17"/>
      <c r="HC176" s="17"/>
      <c r="HD176" s="17"/>
      <c r="HE176" s="17"/>
      <c r="HF176" s="17"/>
      <c r="HG176" s="17"/>
      <c r="HH176" s="17"/>
      <c r="HI176" s="17"/>
      <c r="HJ176" s="17"/>
      <c r="HK176" s="17"/>
      <c r="HL176" s="17"/>
      <c r="HM176" s="17"/>
      <c r="HN176" s="17"/>
      <c r="HO176" s="17"/>
      <c r="HP176" s="17"/>
      <c r="HQ176" s="17"/>
      <c r="HR176" s="17"/>
    </row>
    <row r="177" spans="1:226" s="2" customFormat="1" ht="15" customHeight="1">
      <c r="A177" s="101"/>
      <c r="B177" s="91"/>
      <c r="C177" s="91"/>
      <c r="D177" s="91"/>
      <c r="E177" s="91"/>
      <c r="F177" s="91"/>
      <c r="G177" s="6" t="s">
        <v>19</v>
      </c>
      <c r="H177" s="8">
        <v>486250.46000000008</v>
      </c>
      <c r="I177" s="8">
        <v>15919.89</v>
      </c>
      <c r="GC177" s="17"/>
      <c r="GD177" s="17"/>
      <c r="GE177" s="17"/>
      <c r="GF177" s="17"/>
      <c r="GG177" s="17"/>
      <c r="GH177" s="17"/>
      <c r="GI177" s="17"/>
      <c r="GJ177" s="17"/>
      <c r="GK177" s="17"/>
      <c r="GL177" s="17"/>
      <c r="GM177" s="17"/>
      <c r="GN177" s="17"/>
      <c r="GO177" s="17"/>
      <c r="GP177" s="17"/>
      <c r="GQ177" s="17"/>
      <c r="GR177" s="17"/>
      <c r="GS177" s="17"/>
      <c r="GT177" s="17"/>
      <c r="GU177" s="17"/>
      <c r="GV177" s="17"/>
      <c r="GW177" s="17"/>
      <c r="GX177" s="17"/>
      <c r="GY177" s="17"/>
      <c r="GZ177" s="17"/>
      <c r="HA177" s="17"/>
      <c r="HB177" s="17"/>
      <c r="HC177" s="17"/>
      <c r="HD177" s="17"/>
      <c r="HE177" s="17"/>
      <c r="HF177" s="17"/>
      <c r="HG177" s="17"/>
      <c r="HH177" s="17"/>
      <c r="HI177" s="17"/>
      <c r="HJ177" s="17"/>
      <c r="HK177" s="17"/>
      <c r="HL177" s="17"/>
      <c r="HM177" s="17"/>
      <c r="HN177" s="17"/>
      <c r="HO177" s="17"/>
      <c r="HP177" s="17"/>
      <c r="HQ177" s="17"/>
      <c r="HR177" s="17"/>
    </row>
    <row r="178" spans="1:226" s="2" customFormat="1" ht="15" customHeight="1">
      <c r="A178" s="101"/>
      <c r="B178" s="91"/>
      <c r="C178" s="91"/>
      <c r="D178" s="91"/>
      <c r="E178" s="91"/>
      <c r="F178" s="91"/>
      <c r="G178" s="6" t="s">
        <v>20</v>
      </c>
      <c r="H178" s="8">
        <v>1147359.17</v>
      </c>
      <c r="I178" s="8">
        <v>64775.88</v>
      </c>
      <c r="GC178" s="17"/>
      <c r="GD178" s="17"/>
      <c r="GE178" s="17"/>
      <c r="GF178" s="17"/>
      <c r="GG178" s="17"/>
      <c r="GH178" s="17"/>
      <c r="GI178" s="17"/>
      <c r="GJ178" s="17"/>
      <c r="GK178" s="17"/>
      <c r="GL178" s="17"/>
      <c r="GM178" s="17"/>
      <c r="GN178" s="17"/>
      <c r="GO178" s="17"/>
      <c r="GP178" s="17"/>
      <c r="GQ178" s="17"/>
      <c r="GR178" s="17"/>
      <c r="GS178" s="17"/>
      <c r="GT178" s="17"/>
      <c r="GU178" s="17"/>
      <c r="GV178" s="17"/>
      <c r="GW178" s="17"/>
      <c r="GX178" s="17"/>
      <c r="GY178" s="17"/>
      <c r="GZ178" s="17"/>
      <c r="HA178" s="17"/>
      <c r="HB178" s="17"/>
      <c r="HC178" s="17"/>
      <c r="HD178" s="17"/>
      <c r="HE178" s="17"/>
      <c r="HF178" s="17"/>
      <c r="HG178" s="17"/>
      <c r="HH178" s="17"/>
      <c r="HI178" s="17"/>
      <c r="HJ178" s="17"/>
      <c r="HK178" s="17"/>
      <c r="HL178" s="17"/>
      <c r="HM178" s="17"/>
      <c r="HN178" s="17"/>
      <c r="HO178" s="17"/>
      <c r="HP178" s="17"/>
      <c r="HQ178" s="17"/>
      <c r="HR178" s="17"/>
    </row>
    <row r="179" spans="1:226" s="2" customFormat="1" ht="15" customHeight="1">
      <c r="A179" s="101"/>
      <c r="B179" s="91"/>
      <c r="C179" s="91"/>
      <c r="D179" s="91"/>
      <c r="E179" s="91"/>
      <c r="F179" s="91"/>
      <c r="G179" s="6" t="s">
        <v>28</v>
      </c>
      <c r="H179" s="10">
        <v>9007.52</v>
      </c>
      <c r="I179" s="8"/>
      <c r="GC179" s="17"/>
      <c r="GD179" s="17"/>
      <c r="GE179" s="17"/>
      <c r="GF179" s="17"/>
      <c r="GG179" s="17"/>
      <c r="GH179" s="17"/>
      <c r="GI179" s="17"/>
      <c r="GJ179" s="17"/>
      <c r="GK179" s="17"/>
      <c r="GL179" s="17"/>
      <c r="GM179" s="17"/>
      <c r="GN179" s="17"/>
      <c r="GO179" s="17"/>
      <c r="GP179" s="17"/>
      <c r="GQ179" s="17"/>
      <c r="GR179" s="17"/>
      <c r="GS179" s="17"/>
      <c r="GT179" s="17"/>
      <c r="GU179" s="17"/>
      <c r="GV179" s="17"/>
      <c r="GW179" s="17"/>
      <c r="GX179" s="17"/>
      <c r="GY179" s="17"/>
      <c r="GZ179" s="17"/>
      <c r="HA179" s="17"/>
      <c r="HB179" s="17"/>
      <c r="HC179" s="17"/>
      <c r="HD179" s="17"/>
      <c r="HE179" s="17"/>
      <c r="HF179" s="17"/>
      <c r="HG179" s="17"/>
      <c r="HH179" s="17"/>
      <c r="HI179" s="17"/>
      <c r="HJ179" s="17"/>
      <c r="HK179" s="17"/>
      <c r="HL179" s="17"/>
      <c r="HM179" s="17"/>
      <c r="HN179" s="17"/>
      <c r="HO179" s="17"/>
      <c r="HP179" s="17"/>
      <c r="HQ179" s="17"/>
      <c r="HR179" s="17"/>
    </row>
    <row r="180" spans="1:226" s="2" customFormat="1" ht="15" customHeight="1">
      <c r="A180" s="101"/>
      <c r="B180" s="91"/>
      <c r="C180" s="91"/>
      <c r="D180" s="91"/>
      <c r="E180" s="91"/>
      <c r="F180" s="91"/>
      <c r="G180" s="6" t="s">
        <v>200</v>
      </c>
      <c r="H180" s="10">
        <v>2624</v>
      </c>
      <c r="I180" s="8"/>
      <c r="GC180" s="17"/>
      <c r="GD180" s="17"/>
      <c r="GE180" s="17"/>
      <c r="GF180" s="17"/>
      <c r="GG180" s="17"/>
      <c r="GH180" s="17"/>
      <c r="GI180" s="17"/>
      <c r="GJ180" s="17"/>
      <c r="GK180" s="17"/>
      <c r="GL180" s="17"/>
      <c r="GM180" s="17"/>
      <c r="GN180" s="17"/>
      <c r="GO180" s="17"/>
      <c r="GP180" s="17"/>
      <c r="GQ180" s="17"/>
      <c r="GR180" s="17"/>
      <c r="GS180" s="17"/>
      <c r="GT180" s="17"/>
      <c r="GU180" s="17"/>
      <c r="GV180" s="17"/>
      <c r="GW180" s="17"/>
      <c r="GX180" s="17"/>
      <c r="GY180" s="17"/>
      <c r="GZ180" s="17"/>
      <c r="HA180" s="17"/>
      <c r="HB180" s="17"/>
      <c r="HC180" s="17"/>
      <c r="HD180" s="17"/>
      <c r="HE180" s="17"/>
      <c r="HF180" s="17"/>
      <c r="HG180" s="17"/>
      <c r="HH180" s="17"/>
      <c r="HI180" s="17"/>
      <c r="HJ180" s="17"/>
      <c r="HK180" s="17"/>
      <c r="HL180" s="17"/>
      <c r="HM180" s="17"/>
      <c r="HN180" s="17"/>
      <c r="HO180" s="17"/>
      <c r="HP180" s="17"/>
      <c r="HQ180" s="17"/>
      <c r="HR180" s="17"/>
    </row>
    <row r="181" spans="1:226" s="2" customFormat="1" ht="15" customHeight="1">
      <c r="A181" s="101"/>
      <c r="B181" s="91"/>
      <c r="C181" s="91"/>
      <c r="D181" s="91"/>
      <c r="E181" s="91"/>
      <c r="F181" s="91"/>
      <c r="G181" s="6" t="s">
        <v>18</v>
      </c>
      <c r="H181" s="10">
        <v>2157.79</v>
      </c>
      <c r="I181" s="8"/>
      <c r="GC181" s="17"/>
      <c r="GD181" s="17"/>
      <c r="GE181" s="17"/>
      <c r="GF181" s="17"/>
      <c r="GG181" s="17"/>
      <c r="GH181" s="17"/>
      <c r="GI181" s="17"/>
      <c r="GJ181" s="17"/>
      <c r="GK181" s="17"/>
      <c r="GL181" s="17"/>
      <c r="GM181" s="17"/>
      <c r="GN181" s="17"/>
      <c r="GO181" s="17"/>
      <c r="GP181" s="17"/>
      <c r="GQ181" s="17"/>
      <c r="GR181" s="17"/>
      <c r="GS181" s="17"/>
      <c r="GT181" s="17"/>
      <c r="GU181" s="17"/>
      <c r="GV181" s="17"/>
      <c r="GW181" s="17"/>
      <c r="GX181" s="17"/>
      <c r="GY181" s="17"/>
      <c r="GZ181" s="17"/>
      <c r="HA181" s="17"/>
      <c r="HB181" s="17"/>
      <c r="HC181" s="17"/>
      <c r="HD181" s="17"/>
      <c r="HE181" s="17"/>
      <c r="HF181" s="17"/>
      <c r="HG181" s="17"/>
      <c r="HH181" s="17"/>
      <c r="HI181" s="17"/>
      <c r="HJ181" s="17"/>
      <c r="HK181" s="17"/>
      <c r="HL181" s="17"/>
      <c r="HM181" s="17"/>
      <c r="HN181" s="17"/>
      <c r="HO181" s="17"/>
      <c r="HP181" s="17"/>
      <c r="HQ181" s="17"/>
      <c r="HR181" s="17"/>
    </row>
    <row r="182" spans="1:226" s="2" customFormat="1" ht="15" customHeight="1">
      <c r="A182" s="102"/>
      <c r="B182" s="91"/>
      <c r="C182" s="91"/>
      <c r="D182" s="91"/>
      <c r="E182" s="91"/>
      <c r="F182" s="91"/>
      <c r="G182" s="5" t="s">
        <v>201</v>
      </c>
      <c r="H182" s="8">
        <f>SUM(H175:H181)</f>
        <v>2448361.15</v>
      </c>
      <c r="I182" s="8">
        <f>SUBTOTAL(9,I177:I181)</f>
        <v>80695.76999999999</v>
      </c>
      <c r="GC182" s="17"/>
      <c r="GD182" s="17"/>
      <c r="GE182" s="17"/>
      <c r="GF182" s="17"/>
      <c r="GG182" s="17"/>
      <c r="GH182" s="17"/>
      <c r="GI182" s="17"/>
      <c r="GJ182" s="17"/>
      <c r="GK182" s="17"/>
      <c r="GL182" s="17"/>
      <c r="GM182" s="17"/>
      <c r="GN182" s="17"/>
      <c r="GO182" s="17"/>
      <c r="GP182" s="17"/>
      <c r="GQ182" s="17"/>
      <c r="GR182" s="17"/>
      <c r="GS182" s="17"/>
      <c r="GT182" s="17"/>
      <c r="GU182" s="17"/>
      <c r="GV182" s="17"/>
      <c r="GW182" s="17"/>
      <c r="GX182" s="17"/>
      <c r="GY182" s="17"/>
      <c r="GZ182" s="17"/>
      <c r="HA182" s="17"/>
      <c r="HB182" s="17"/>
      <c r="HC182" s="17"/>
      <c r="HD182" s="17"/>
      <c r="HE182" s="17"/>
      <c r="HF182" s="17"/>
      <c r="HG182" s="17"/>
      <c r="HH182" s="17"/>
      <c r="HI182" s="17"/>
      <c r="HJ182" s="17"/>
      <c r="HK182" s="17"/>
      <c r="HL182" s="17"/>
      <c r="HM182" s="17"/>
      <c r="HN182" s="17"/>
      <c r="HO182" s="17"/>
      <c r="HP182" s="17"/>
      <c r="HQ182" s="17"/>
      <c r="HR182" s="17"/>
    </row>
    <row r="183" spans="1:226" s="2" customFormat="1" ht="15" customHeight="1">
      <c r="A183" s="100">
        <v>37</v>
      </c>
      <c r="B183" s="91" t="s">
        <v>202</v>
      </c>
      <c r="C183" s="91" t="s">
        <v>203</v>
      </c>
      <c r="D183" s="91" t="s">
        <v>204</v>
      </c>
      <c r="E183" s="91" t="s">
        <v>205</v>
      </c>
      <c r="F183" s="91" t="s">
        <v>206</v>
      </c>
      <c r="G183" s="5" t="s">
        <v>16</v>
      </c>
      <c r="H183" s="10">
        <v>212105.27</v>
      </c>
      <c r="I183" s="8"/>
      <c r="GC183" s="17"/>
      <c r="GD183" s="17"/>
      <c r="GE183" s="17"/>
      <c r="GF183" s="17"/>
      <c r="GG183" s="17"/>
      <c r="GH183" s="17"/>
      <c r="GI183" s="17"/>
      <c r="GJ183" s="17"/>
      <c r="GK183" s="17"/>
      <c r="GL183" s="17"/>
      <c r="GM183" s="17"/>
      <c r="GN183" s="17"/>
      <c r="GO183" s="17"/>
      <c r="GP183" s="17"/>
      <c r="GQ183" s="17"/>
      <c r="GR183" s="17"/>
      <c r="GS183" s="17"/>
      <c r="GT183" s="17"/>
      <c r="GU183" s="17"/>
      <c r="GV183" s="17"/>
      <c r="GW183" s="17"/>
      <c r="GX183" s="17"/>
      <c r="GY183" s="17"/>
      <c r="GZ183" s="17"/>
      <c r="HA183" s="17"/>
      <c r="HB183" s="17"/>
      <c r="HC183" s="17"/>
      <c r="HD183" s="17"/>
      <c r="HE183" s="17"/>
      <c r="HF183" s="17"/>
      <c r="HG183" s="17"/>
      <c r="HH183" s="17"/>
      <c r="HI183" s="17"/>
      <c r="HJ183" s="17"/>
      <c r="HK183" s="17"/>
      <c r="HL183" s="17"/>
      <c r="HM183" s="17"/>
      <c r="HN183" s="17"/>
      <c r="HO183" s="17"/>
      <c r="HP183" s="17"/>
      <c r="HQ183" s="17"/>
      <c r="HR183" s="17"/>
    </row>
    <row r="184" spans="1:226" s="2" customFormat="1" ht="15" customHeight="1">
      <c r="A184" s="101"/>
      <c r="B184" s="91"/>
      <c r="C184" s="91"/>
      <c r="D184" s="91"/>
      <c r="E184" s="91"/>
      <c r="F184" s="91"/>
      <c r="G184" s="6" t="s">
        <v>17</v>
      </c>
      <c r="H184" s="10">
        <v>14847.36</v>
      </c>
      <c r="I184" s="8"/>
      <c r="GC184" s="17"/>
      <c r="GD184" s="17"/>
      <c r="GE184" s="17"/>
      <c r="GF184" s="17"/>
      <c r="GG184" s="17"/>
      <c r="GH184" s="17"/>
      <c r="GI184" s="17"/>
      <c r="GJ184" s="17"/>
      <c r="GK184" s="17"/>
      <c r="GL184" s="17"/>
      <c r="GM184" s="17"/>
      <c r="GN184" s="17"/>
      <c r="GO184" s="17"/>
      <c r="GP184" s="17"/>
      <c r="GQ184" s="17"/>
      <c r="GR184" s="17"/>
      <c r="GS184" s="17"/>
      <c r="GT184" s="17"/>
      <c r="GU184" s="17"/>
      <c r="GV184" s="17"/>
      <c r="GW184" s="17"/>
      <c r="GX184" s="17"/>
      <c r="GY184" s="17"/>
      <c r="GZ184" s="17"/>
      <c r="HA184" s="17"/>
      <c r="HB184" s="17"/>
      <c r="HC184" s="17"/>
      <c r="HD184" s="17"/>
      <c r="HE184" s="17"/>
      <c r="HF184" s="17"/>
      <c r="HG184" s="17"/>
      <c r="HH184" s="17"/>
      <c r="HI184" s="17"/>
      <c r="HJ184" s="17"/>
      <c r="HK184" s="17"/>
      <c r="HL184" s="17"/>
      <c r="HM184" s="17"/>
      <c r="HN184" s="17"/>
      <c r="HO184" s="17"/>
      <c r="HP184" s="17"/>
      <c r="HQ184" s="17"/>
      <c r="HR184" s="17"/>
    </row>
    <row r="185" spans="1:226" s="2" customFormat="1" ht="15" customHeight="1">
      <c r="A185" s="101"/>
      <c r="B185" s="91"/>
      <c r="C185" s="91"/>
      <c r="D185" s="91"/>
      <c r="E185" s="91"/>
      <c r="F185" s="91"/>
      <c r="G185" s="5" t="s">
        <v>19</v>
      </c>
      <c r="H185" s="8">
        <v>163839.17000000001</v>
      </c>
      <c r="I185" s="8"/>
      <c r="GC185" s="17"/>
      <c r="GD185" s="17"/>
      <c r="GE185" s="17"/>
      <c r="GF185" s="17"/>
      <c r="GG185" s="17"/>
      <c r="GH185" s="17"/>
      <c r="GI185" s="17"/>
      <c r="GJ185" s="17"/>
      <c r="GK185" s="17"/>
      <c r="GL185" s="17"/>
      <c r="GM185" s="17"/>
      <c r="GN185" s="17"/>
      <c r="GO185" s="17"/>
      <c r="GP185" s="17"/>
      <c r="GQ185" s="17"/>
      <c r="GR185" s="17"/>
      <c r="GS185" s="17"/>
      <c r="GT185" s="17"/>
      <c r="GU185" s="17"/>
      <c r="GV185" s="17"/>
      <c r="GW185" s="17"/>
      <c r="GX185" s="17"/>
      <c r="GY185" s="17"/>
      <c r="GZ185" s="17"/>
      <c r="HA185" s="17"/>
      <c r="HB185" s="17"/>
      <c r="HC185" s="17"/>
      <c r="HD185" s="17"/>
      <c r="HE185" s="17"/>
      <c r="HF185" s="17"/>
      <c r="HG185" s="17"/>
      <c r="HH185" s="17"/>
      <c r="HI185" s="17"/>
      <c r="HJ185" s="17"/>
      <c r="HK185" s="17"/>
      <c r="HL185" s="17"/>
      <c r="HM185" s="17"/>
      <c r="HN185" s="17"/>
      <c r="HO185" s="17"/>
      <c r="HP185" s="17"/>
      <c r="HQ185" s="17"/>
      <c r="HR185" s="17"/>
    </row>
    <row r="186" spans="1:226" s="2" customFormat="1" ht="15" customHeight="1">
      <c r="A186" s="101"/>
      <c r="B186" s="91"/>
      <c r="C186" s="91"/>
      <c r="D186" s="91"/>
      <c r="E186" s="91"/>
      <c r="F186" s="91"/>
      <c r="G186" s="5" t="s">
        <v>20</v>
      </c>
      <c r="H186" s="10">
        <v>2828246.92</v>
      </c>
      <c r="I186" s="8"/>
      <c r="GC186" s="17"/>
      <c r="GD186" s="17"/>
      <c r="GE186" s="17"/>
      <c r="GF186" s="17"/>
      <c r="GG186" s="17"/>
      <c r="GH186" s="17"/>
      <c r="GI186" s="17"/>
      <c r="GJ186" s="17"/>
      <c r="GK186" s="17"/>
      <c r="GL186" s="17"/>
      <c r="GM186" s="17"/>
      <c r="GN186" s="17"/>
      <c r="GO186" s="17"/>
      <c r="GP186" s="17"/>
      <c r="GQ186" s="17"/>
      <c r="GR186" s="17"/>
      <c r="GS186" s="17"/>
      <c r="GT186" s="17"/>
      <c r="GU186" s="17"/>
      <c r="GV186" s="17"/>
      <c r="GW186" s="17"/>
      <c r="GX186" s="17"/>
      <c r="GY186" s="17"/>
      <c r="GZ186" s="17"/>
      <c r="HA186" s="17"/>
      <c r="HB186" s="17"/>
      <c r="HC186" s="17"/>
      <c r="HD186" s="17"/>
      <c r="HE186" s="17"/>
      <c r="HF186" s="17"/>
      <c r="HG186" s="17"/>
      <c r="HH186" s="17"/>
      <c r="HI186" s="17"/>
      <c r="HJ186" s="17"/>
      <c r="HK186" s="17"/>
      <c r="HL186" s="17"/>
      <c r="HM186" s="17"/>
      <c r="HN186" s="17"/>
      <c r="HO186" s="17"/>
      <c r="HP186" s="17"/>
      <c r="HQ186" s="17"/>
      <c r="HR186" s="17"/>
    </row>
    <row r="187" spans="1:226" s="2" customFormat="1" ht="15" customHeight="1">
      <c r="A187" s="102"/>
      <c r="B187" s="91"/>
      <c r="C187" s="91"/>
      <c r="D187" s="91"/>
      <c r="E187" s="91"/>
      <c r="F187" s="91"/>
      <c r="G187" s="5" t="s">
        <v>201</v>
      </c>
      <c r="H187" s="8">
        <v>3219038.72</v>
      </c>
      <c r="I187" s="8"/>
      <c r="GC187" s="17"/>
      <c r="GD187" s="17"/>
      <c r="GE187" s="17"/>
      <c r="GF187" s="17"/>
      <c r="GG187" s="17"/>
      <c r="GH187" s="17"/>
      <c r="GI187" s="17"/>
      <c r="GJ187" s="17"/>
      <c r="GK187" s="17"/>
      <c r="GL187" s="17"/>
      <c r="GM187" s="17"/>
      <c r="GN187" s="17"/>
      <c r="GO187" s="17"/>
      <c r="GP187" s="17"/>
      <c r="GQ187" s="17"/>
      <c r="GR187" s="17"/>
      <c r="GS187" s="17"/>
      <c r="GT187" s="17"/>
      <c r="GU187" s="17"/>
      <c r="GV187" s="17"/>
      <c r="GW187" s="17"/>
      <c r="GX187" s="17"/>
      <c r="GY187" s="17"/>
      <c r="GZ187" s="17"/>
      <c r="HA187" s="17"/>
      <c r="HB187" s="17"/>
      <c r="HC187" s="17"/>
      <c r="HD187" s="17"/>
      <c r="HE187" s="17"/>
      <c r="HF187" s="17"/>
      <c r="HG187" s="17"/>
      <c r="HH187" s="17"/>
      <c r="HI187" s="17"/>
      <c r="HJ187" s="17"/>
      <c r="HK187" s="17"/>
      <c r="HL187" s="17"/>
      <c r="HM187" s="17"/>
      <c r="HN187" s="17"/>
      <c r="HO187" s="17"/>
      <c r="HP187" s="17"/>
      <c r="HQ187" s="17"/>
      <c r="HR187" s="17"/>
    </row>
    <row r="188" spans="1:226" s="2" customFormat="1" ht="15" customHeight="1">
      <c r="A188" s="91" t="s">
        <v>428</v>
      </c>
      <c r="B188" s="91" t="s">
        <v>207</v>
      </c>
      <c r="C188" s="91" t="s">
        <v>208</v>
      </c>
      <c r="D188" s="91" t="s">
        <v>209</v>
      </c>
      <c r="E188" s="91" t="s">
        <v>210</v>
      </c>
      <c r="F188" s="91" t="s">
        <v>211</v>
      </c>
      <c r="G188" s="5" t="s">
        <v>90</v>
      </c>
      <c r="H188" s="8">
        <v>5221914.22</v>
      </c>
      <c r="I188" s="8"/>
      <c r="GC188" s="17"/>
      <c r="GD188" s="17"/>
      <c r="GE188" s="17"/>
      <c r="GF188" s="17"/>
      <c r="GG188" s="17"/>
      <c r="GH188" s="17"/>
      <c r="GI188" s="17"/>
      <c r="GJ188" s="17"/>
      <c r="GK188" s="17"/>
      <c r="GL188" s="17"/>
      <c r="GM188" s="17"/>
      <c r="GN188" s="17"/>
      <c r="GO188" s="17"/>
      <c r="GP188" s="17"/>
      <c r="GQ188" s="17"/>
      <c r="GR188" s="17"/>
      <c r="GS188" s="17"/>
      <c r="GT188" s="17"/>
      <c r="GU188" s="17"/>
      <c r="GV188" s="17"/>
      <c r="GW188" s="17"/>
      <c r="GX188" s="17"/>
      <c r="GY188" s="17"/>
      <c r="GZ188" s="17"/>
      <c r="HA188" s="17"/>
      <c r="HB188" s="17"/>
      <c r="HC188" s="17"/>
      <c r="HD188" s="17"/>
      <c r="HE188" s="17"/>
      <c r="HF188" s="17"/>
      <c r="HG188" s="17"/>
      <c r="HH188" s="17"/>
      <c r="HI188" s="17"/>
      <c r="HJ188" s="17"/>
      <c r="HK188" s="17"/>
      <c r="HL188" s="17"/>
      <c r="HM188" s="17"/>
      <c r="HN188" s="17"/>
      <c r="HO188" s="17"/>
      <c r="HP188" s="17"/>
      <c r="HQ188" s="17"/>
      <c r="HR188" s="17"/>
    </row>
    <row r="189" spans="1:226" s="2" customFormat="1" ht="15" customHeight="1">
      <c r="A189" s="91"/>
      <c r="B189" s="91"/>
      <c r="C189" s="91"/>
      <c r="D189" s="91"/>
      <c r="E189" s="91"/>
      <c r="F189" s="91"/>
      <c r="G189" s="6" t="s">
        <v>16</v>
      </c>
      <c r="H189" s="46">
        <v>23155</v>
      </c>
      <c r="I189" s="8"/>
      <c r="GC189" s="17"/>
      <c r="GD189" s="17"/>
      <c r="GE189" s="17"/>
      <c r="GF189" s="17"/>
      <c r="GG189" s="17"/>
      <c r="GH189" s="17"/>
      <c r="GI189" s="17"/>
      <c r="GJ189" s="17"/>
      <c r="GK189" s="17"/>
      <c r="GL189" s="17"/>
      <c r="GM189" s="17"/>
      <c r="GN189" s="17"/>
      <c r="GO189" s="17"/>
      <c r="GP189" s="17"/>
      <c r="GQ189" s="17"/>
      <c r="GR189" s="17"/>
      <c r="GS189" s="17"/>
      <c r="GT189" s="17"/>
      <c r="GU189" s="17"/>
      <c r="GV189" s="17"/>
      <c r="GW189" s="17"/>
      <c r="GX189" s="17"/>
      <c r="GY189" s="17"/>
      <c r="GZ189" s="17"/>
      <c r="HA189" s="17"/>
      <c r="HB189" s="17"/>
      <c r="HC189" s="17"/>
      <c r="HD189" s="17"/>
      <c r="HE189" s="17"/>
      <c r="HF189" s="17"/>
      <c r="HG189" s="17"/>
      <c r="HH189" s="17"/>
      <c r="HI189" s="17"/>
      <c r="HJ189" s="17"/>
      <c r="HK189" s="17"/>
      <c r="HL189" s="17"/>
      <c r="HM189" s="17"/>
      <c r="HN189" s="17"/>
      <c r="HO189" s="17"/>
      <c r="HP189" s="17"/>
      <c r="HQ189" s="17"/>
      <c r="HR189" s="17"/>
    </row>
    <row r="190" spans="1:226" s="2" customFormat="1" ht="15" customHeight="1">
      <c r="A190" s="91"/>
      <c r="B190" s="91"/>
      <c r="C190" s="91"/>
      <c r="D190" s="91"/>
      <c r="E190" s="91"/>
      <c r="F190" s="91"/>
      <c r="G190" s="6" t="s">
        <v>17</v>
      </c>
      <c r="H190" s="46">
        <v>274789.84999999998</v>
      </c>
      <c r="I190" s="8"/>
      <c r="FH190" s="17"/>
      <c r="FI190" s="17"/>
      <c r="FJ190" s="17"/>
      <c r="FK190" s="17"/>
      <c r="FL190" s="17"/>
      <c r="FM190" s="17"/>
      <c r="FN190" s="17"/>
      <c r="FO190" s="17"/>
      <c r="FP190" s="17"/>
      <c r="FQ190" s="17"/>
      <c r="FR190" s="17"/>
      <c r="FS190" s="17"/>
      <c r="FT190" s="17"/>
      <c r="FU190" s="17"/>
      <c r="FV190" s="17"/>
      <c r="FW190" s="17"/>
      <c r="FX190" s="17"/>
      <c r="FY190" s="17"/>
      <c r="FZ190" s="17"/>
      <c r="GA190" s="17"/>
      <c r="GB190" s="17"/>
      <c r="GC190" s="17"/>
      <c r="GD190" s="17"/>
      <c r="GE190" s="17"/>
      <c r="GF190" s="17"/>
      <c r="GG190" s="17"/>
      <c r="GH190" s="17"/>
      <c r="GI190" s="17"/>
      <c r="GJ190" s="17"/>
      <c r="GK190" s="17"/>
      <c r="GL190" s="17"/>
      <c r="GM190" s="17"/>
      <c r="GN190" s="17"/>
      <c r="GO190" s="17"/>
      <c r="GP190" s="17"/>
      <c r="GQ190" s="17"/>
      <c r="GR190" s="17"/>
      <c r="GS190" s="17"/>
      <c r="GT190" s="17"/>
      <c r="GU190" s="17"/>
      <c r="GV190" s="17"/>
      <c r="GW190" s="17"/>
      <c r="GX190" s="17"/>
      <c r="GY190" s="17"/>
      <c r="GZ190" s="17"/>
      <c r="HA190" s="17"/>
      <c r="HB190" s="17"/>
      <c r="HC190" s="17"/>
      <c r="HD190" s="17"/>
      <c r="HE190" s="17"/>
      <c r="HF190" s="17"/>
      <c r="HG190" s="17"/>
      <c r="HH190" s="17"/>
      <c r="HI190" s="17"/>
      <c r="HJ190" s="17"/>
      <c r="HK190" s="17"/>
      <c r="HL190" s="17"/>
      <c r="HM190" s="17"/>
      <c r="HN190" s="17"/>
      <c r="HO190" s="17"/>
      <c r="HP190" s="17"/>
      <c r="HQ190" s="17"/>
      <c r="HR190" s="17"/>
    </row>
    <row r="191" spans="1:226" ht="15" customHeight="1">
      <c r="A191" s="91"/>
      <c r="B191" s="91"/>
      <c r="C191" s="91"/>
      <c r="D191" s="91"/>
      <c r="E191" s="91"/>
      <c r="F191" s="91"/>
      <c r="G191" s="6" t="s">
        <v>34</v>
      </c>
      <c r="H191" s="46">
        <v>8153.36</v>
      </c>
      <c r="I191" s="8"/>
    </row>
    <row r="192" spans="1:226" ht="15" customHeight="1">
      <c r="A192" s="91"/>
      <c r="B192" s="91"/>
      <c r="C192" s="91"/>
      <c r="D192" s="91"/>
      <c r="E192" s="91"/>
      <c r="F192" s="91"/>
      <c r="G192" s="6" t="s">
        <v>18</v>
      </c>
      <c r="H192" s="46">
        <v>11505.15</v>
      </c>
      <c r="I192" s="8"/>
    </row>
    <row r="193" spans="1:160" ht="15" customHeight="1">
      <c r="A193" s="91"/>
      <c r="B193" s="91"/>
      <c r="C193" s="91"/>
      <c r="D193" s="91"/>
      <c r="E193" s="91"/>
      <c r="F193" s="91"/>
      <c r="G193" s="6" t="s">
        <v>28</v>
      </c>
      <c r="H193" s="46">
        <v>11813.46</v>
      </c>
      <c r="I193" s="8"/>
    </row>
    <row r="194" spans="1:160" ht="15" customHeight="1">
      <c r="A194" s="91"/>
      <c r="B194" s="91"/>
      <c r="C194" s="91"/>
      <c r="D194" s="91"/>
      <c r="E194" s="91"/>
      <c r="F194" s="91"/>
      <c r="G194" s="6" t="s">
        <v>19</v>
      </c>
      <c r="H194" s="46">
        <v>54030.54</v>
      </c>
      <c r="I194" s="8"/>
    </row>
    <row r="195" spans="1:160" ht="15" customHeight="1">
      <c r="A195" s="91"/>
      <c r="B195" s="91"/>
      <c r="C195" s="91"/>
      <c r="D195" s="91"/>
      <c r="E195" s="91"/>
      <c r="F195" s="91"/>
      <c r="G195" s="6" t="s">
        <v>20</v>
      </c>
      <c r="H195" s="46">
        <v>22755.78</v>
      </c>
      <c r="I195" s="8"/>
    </row>
    <row r="196" spans="1:160" ht="15" customHeight="1">
      <c r="A196" s="91"/>
      <c r="B196" s="91"/>
      <c r="C196" s="91"/>
      <c r="D196" s="91"/>
      <c r="E196" s="91"/>
      <c r="F196" s="91"/>
      <c r="G196" s="5" t="s">
        <v>201</v>
      </c>
      <c r="H196" s="8">
        <f>SUM(H188:H195)</f>
        <v>5628117.3600000003</v>
      </c>
      <c r="I196" s="8"/>
    </row>
    <row r="197" spans="1:160" s="29" customFormat="1" ht="15" customHeight="1">
      <c r="A197" s="79" t="s">
        <v>429</v>
      </c>
      <c r="B197" s="79" t="s">
        <v>348</v>
      </c>
      <c r="C197" s="79" t="s">
        <v>425</v>
      </c>
      <c r="D197" s="79" t="s">
        <v>345</v>
      </c>
      <c r="E197" s="79" t="s">
        <v>346</v>
      </c>
      <c r="F197" s="79" t="s">
        <v>347</v>
      </c>
      <c r="G197" s="64" t="s">
        <v>90</v>
      </c>
      <c r="H197" s="8">
        <v>1840737.13</v>
      </c>
      <c r="I197" s="8">
        <v>1840737.13</v>
      </c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</row>
    <row r="198" spans="1:160" s="2" customFormat="1" ht="15" customHeight="1">
      <c r="A198" s="79"/>
      <c r="B198" s="79"/>
      <c r="C198" s="79"/>
      <c r="D198" s="79"/>
      <c r="E198" s="79"/>
      <c r="F198" s="79"/>
      <c r="G198" s="64" t="s">
        <v>34</v>
      </c>
      <c r="H198" s="8">
        <v>9576196.8300000001</v>
      </c>
      <c r="I198" s="8">
        <v>9576196.8300000001</v>
      </c>
    </row>
    <row r="199" spans="1:160" s="2" customFormat="1" ht="15" customHeight="1">
      <c r="A199" s="79"/>
      <c r="B199" s="79"/>
      <c r="C199" s="79"/>
      <c r="D199" s="79"/>
      <c r="E199" s="79"/>
      <c r="F199" s="79"/>
      <c r="G199" s="64" t="s">
        <v>17</v>
      </c>
      <c r="H199" s="8">
        <v>128851.61</v>
      </c>
      <c r="I199" s="8">
        <v>128851.61</v>
      </c>
    </row>
    <row r="200" spans="1:160" s="2" customFormat="1" ht="15" customHeight="1">
      <c r="A200" s="79"/>
      <c r="B200" s="79"/>
      <c r="C200" s="79"/>
      <c r="D200" s="79"/>
      <c r="E200" s="79"/>
      <c r="F200" s="79"/>
      <c r="G200" s="64" t="s">
        <v>19</v>
      </c>
      <c r="H200" s="8">
        <v>44903.199999999997</v>
      </c>
      <c r="I200" s="8">
        <v>44903.199999999997</v>
      </c>
    </row>
    <row r="201" spans="1:160" s="2" customFormat="1" ht="15" customHeight="1">
      <c r="A201" s="79"/>
      <c r="B201" s="79"/>
      <c r="C201" s="79"/>
      <c r="D201" s="79"/>
      <c r="E201" s="79"/>
      <c r="F201" s="79"/>
      <c r="G201" s="64" t="s">
        <v>111</v>
      </c>
      <c r="H201" s="8">
        <v>2188645.77</v>
      </c>
      <c r="I201" s="8">
        <v>2188645.77</v>
      </c>
    </row>
    <row r="202" spans="1:160" s="2" customFormat="1" ht="15" customHeight="1">
      <c r="A202" s="79"/>
      <c r="B202" s="79"/>
      <c r="C202" s="79"/>
      <c r="D202" s="79"/>
      <c r="E202" s="79"/>
      <c r="F202" s="79"/>
      <c r="G202" s="4" t="s">
        <v>201</v>
      </c>
      <c r="H202" s="8">
        <v>13779334.539999999</v>
      </c>
      <c r="I202" s="8">
        <v>13779334.539999999</v>
      </c>
    </row>
    <row r="203" spans="1:160" s="2" customFormat="1" ht="15" customHeight="1">
      <c r="A203" s="77">
        <v>40</v>
      </c>
      <c r="B203" s="91" t="s">
        <v>212</v>
      </c>
      <c r="C203" s="91" t="s">
        <v>213</v>
      </c>
      <c r="D203" s="91" t="s">
        <v>214</v>
      </c>
      <c r="E203" s="91" t="s">
        <v>215</v>
      </c>
      <c r="F203" s="91" t="s">
        <v>216</v>
      </c>
      <c r="G203" s="6" t="s">
        <v>16</v>
      </c>
      <c r="H203" s="8">
        <v>5080147.8</v>
      </c>
      <c r="I203" s="8"/>
    </row>
    <row r="204" spans="1:160" s="2" customFormat="1" ht="15" customHeight="1">
      <c r="A204" s="77"/>
      <c r="B204" s="91"/>
      <c r="C204" s="91"/>
      <c r="D204" s="91"/>
      <c r="E204" s="91"/>
      <c r="F204" s="91"/>
      <c r="G204" s="6" t="s">
        <v>28</v>
      </c>
      <c r="H204" s="8">
        <v>102974.15</v>
      </c>
      <c r="I204" s="8"/>
    </row>
    <row r="205" spans="1:160" s="2" customFormat="1" ht="15" customHeight="1">
      <c r="A205" s="77"/>
      <c r="B205" s="91"/>
      <c r="C205" s="91"/>
      <c r="D205" s="91"/>
      <c r="E205" s="91"/>
      <c r="F205" s="91"/>
      <c r="G205" s="6" t="s">
        <v>17</v>
      </c>
      <c r="H205" s="8">
        <v>355610.35</v>
      </c>
      <c r="I205" s="8"/>
    </row>
    <row r="206" spans="1:160" s="2" customFormat="1" ht="15" customHeight="1">
      <c r="A206" s="77"/>
      <c r="B206" s="91"/>
      <c r="C206" s="91"/>
      <c r="D206" s="91"/>
      <c r="E206" s="91"/>
      <c r="F206" s="91"/>
      <c r="G206" s="6" t="s">
        <v>19</v>
      </c>
      <c r="H206" s="8">
        <v>1230364.3700000001</v>
      </c>
      <c r="I206" s="8"/>
    </row>
    <row r="207" spans="1:160" s="2" customFormat="1" ht="15" customHeight="1">
      <c r="A207" s="77"/>
      <c r="B207" s="91"/>
      <c r="C207" s="91"/>
      <c r="D207" s="91"/>
      <c r="E207" s="91"/>
      <c r="F207" s="91"/>
      <c r="G207" s="6" t="s">
        <v>111</v>
      </c>
      <c r="H207" s="8">
        <v>41040091.759999998</v>
      </c>
      <c r="I207" s="8"/>
    </row>
    <row r="208" spans="1:160" s="2" customFormat="1" ht="15" customHeight="1">
      <c r="A208" s="77"/>
      <c r="B208" s="91"/>
      <c r="C208" s="91"/>
      <c r="D208" s="91"/>
      <c r="E208" s="91"/>
      <c r="F208" s="91"/>
      <c r="G208" s="5" t="s">
        <v>20</v>
      </c>
      <c r="H208" s="8">
        <v>1507453.1</v>
      </c>
      <c r="I208" s="8"/>
    </row>
    <row r="209" spans="1:9" s="2" customFormat="1" ht="15" customHeight="1">
      <c r="A209" s="77"/>
      <c r="B209" s="91"/>
      <c r="C209" s="91"/>
      <c r="D209" s="91"/>
      <c r="E209" s="91"/>
      <c r="F209" s="91"/>
      <c r="G209" s="6" t="s">
        <v>21</v>
      </c>
      <c r="H209" s="8">
        <v>49316641.530000001</v>
      </c>
      <c r="I209" s="8"/>
    </row>
    <row r="210" spans="1:9" s="1" customFormat="1">
      <c r="A210" s="79" t="s">
        <v>430</v>
      </c>
      <c r="B210" s="79" t="s">
        <v>248</v>
      </c>
      <c r="C210" s="79" t="s">
        <v>249</v>
      </c>
      <c r="D210" s="79" t="s">
        <v>250</v>
      </c>
      <c r="E210" s="79" t="s">
        <v>251</v>
      </c>
      <c r="F210" s="79" t="s">
        <v>252</v>
      </c>
      <c r="G210" s="4" t="s">
        <v>90</v>
      </c>
      <c r="H210" s="8">
        <v>1589754.51</v>
      </c>
      <c r="I210" s="8" t="s">
        <v>349</v>
      </c>
    </row>
    <row r="211" spans="1:9" s="1" customFormat="1">
      <c r="A211" s="79"/>
      <c r="B211" s="79"/>
      <c r="C211" s="79"/>
      <c r="D211" s="79"/>
      <c r="E211" s="79"/>
      <c r="F211" s="79"/>
      <c r="G211" s="3" t="s">
        <v>34</v>
      </c>
      <c r="H211" s="8">
        <v>1242890.8500000001</v>
      </c>
      <c r="I211" s="8" t="s">
        <v>349</v>
      </c>
    </row>
    <row r="212" spans="1:9" s="1" customFormat="1">
      <c r="A212" s="79"/>
      <c r="B212" s="79"/>
      <c r="C212" s="79"/>
      <c r="D212" s="79"/>
      <c r="E212" s="79"/>
      <c r="F212" s="79"/>
      <c r="G212" s="4" t="s">
        <v>17</v>
      </c>
      <c r="H212" s="8">
        <v>111282.82</v>
      </c>
      <c r="I212" s="8" t="s">
        <v>349</v>
      </c>
    </row>
    <row r="213" spans="1:9" s="1" customFormat="1">
      <c r="A213" s="79"/>
      <c r="B213" s="79"/>
      <c r="C213" s="79"/>
      <c r="D213" s="79"/>
      <c r="E213" s="79"/>
      <c r="F213" s="79"/>
      <c r="G213" s="4" t="s">
        <v>201</v>
      </c>
      <c r="H213" s="8">
        <v>2943928.18</v>
      </c>
      <c r="I213" s="8" t="s">
        <v>349</v>
      </c>
    </row>
    <row r="214" spans="1:9" s="1" customFormat="1">
      <c r="A214" s="79" t="s">
        <v>431</v>
      </c>
      <c r="B214" s="79" t="s">
        <v>242</v>
      </c>
      <c r="C214" s="79" t="s">
        <v>243</v>
      </c>
      <c r="D214" s="79" t="s">
        <v>244</v>
      </c>
      <c r="E214" s="79" t="s">
        <v>245</v>
      </c>
      <c r="F214" s="79" t="s">
        <v>246</v>
      </c>
      <c r="G214" s="4" t="s">
        <v>90</v>
      </c>
      <c r="H214" s="8">
        <v>5956766.5099999998</v>
      </c>
      <c r="I214" s="8"/>
    </row>
    <row r="215" spans="1:9" s="1" customFormat="1">
      <c r="A215" s="79"/>
      <c r="B215" s="79"/>
      <c r="C215" s="79"/>
      <c r="D215" s="79"/>
      <c r="E215" s="79"/>
      <c r="F215" s="79"/>
      <c r="G215" s="4" t="s">
        <v>201</v>
      </c>
      <c r="H215" s="8">
        <v>5956766.5099999998</v>
      </c>
      <c r="I215" s="8"/>
    </row>
    <row r="216" spans="1:9" s="1" customFormat="1">
      <c r="A216" s="79" t="s">
        <v>432</v>
      </c>
      <c r="B216" s="79" t="s">
        <v>350</v>
      </c>
      <c r="C216" s="79" t="s">
        <v>351</v>
      </c>
      <c r="D216" s="79" t="s">
        <v>352</v>
      </c>
      <c r="E216" s="79" t="s">
        <v>353</v>
      </c>
      <c r="F216" s="79" t="s">
        <v>354</v>
      </c>
      <c r="G216" s="4" t="s">
        <v>19</v>
      </c>
      <c r="H216" s="8">
        <v>911219.98</v>
      </c>
      <c r="I216" s="8" t="s">
        <v>349</v>
      </c>
    </row>
    <row r="217" spans="1:9" s="1" customFormat="1">
      <c r="A217" s="79"/>
      <c r="B217" s="79"/>
      <c r="C217" s="79"/>
      <c r="D217" s="79"/>
      <c r="E217" s="79"/>
      <c r="F217" s="79"/>
      <c r="G217" s="3" t="s">
        <v>20</v>
      </c>
      <c r="H217" s="47">
        <v>1474588.44</v>
      </c>
      <c r="I217" s="8" t="s">
        <v>349</v>
      </c>
    </row>
    <row r="218" spans="1:9" s="1" customFormat="1">
      <c r="A218" s="79"/>
      <c r="B218" s="79"/>
      <c r="C218" s="79"/>
      <c r="D218" s="79"/>
      <c r="E218" s="79"/>
      <c r="F218" s="79"/>
      <c r="G218" s="4" t="s">
        <v>201</v>
      </c>
      <c r="H218" s="8">
        <v>2385808.42</v>
      </c>
      <c r="I218" s="8" t="s">
        <v>349</v>
      </c>
    </row>
    <row r="219" spans="1:9" s="1" customFormat="1" ht="14.25" customHeight="1">
      <c r="A219" s="104" t="s">
        <v>433</v>
      </c>
      <c r="B219" s="104" t="s">
        <v>364</v>
      </c>
      <c r="C219" s="104" t="s">
        <v>355</v>
      </c>
      <c r="D219" s="104" t="s">
        <v>365</v>
      </c>
      <c r="E219" s="104" t="s">
        <v>247</v>
      </c>
      <c r="F219" s="104" t="s">
        <v>366</v>
      </c>
      <c r="G219" s="56" t="s">
        <v>362</v>
      </c>
      <c r="H219" s="42">
        <v>789131.82</v>
      </c>
      <c r="I219" s="8"/>
    </row>
    <row r="220" spans="1:9" s="1" customFormat="1" ht="14.25" customHeight="1">
      <c r="A220" s="105"/>
      <c r="B220" s="105"/>
      <c r="C220" s="105"/>
      <c r="D220" s="105"/>
      <c r="E220" s="105"/>
      <c r="F220" s="105"/>
      <c r="G220" s="56" t="s">
        <v>363</v>
      </c>
      <c r="H220" s="42">
        <v>2709199.21</v>
      </c>
      <c r="I220" s="8"/>
    </row>
    <row r="221" spans="1:9" s="1" customFormat="1">
      <c r="A221" s="106"/>
      <c r="B221" s="106"/>
      <c r="C221" s="106"/>
      <c r="D221" s="106"/>
      <c r="E221" s="106"/>
      <c r="F221" s="106"/>
      <c r="G221" s="4" t="s">
        <v>201</v>
      </c>
      <c r="H221" s="43">
        <v>3498331.03</v>
      </c>
      <c r="I221" s="43" t="s">
        <v>349</v>
      </c>
    </row>
    <row r="222" spans="1:9" s="1" customFormat="1">
      <c r="A222" s="79" t="s">
        <v>434</v>
      </c>
      <c r="B222" s="79" t="s">
        <v>227</v>
      </c>
      <c r="C222" s="79" t="s">
        <v>228</v>
      </c>
      <c r="D222" s="79" t="s">
        <v>229</v>
      </c>
      <c r="E222" s="79" t="s">
        <v>230</v>
      </c>
      <c r="F222" s="79" t="s">
        <v>231</v>
      </c>
      <c r="G222" s="4" t="s">
        <v>90</v>
      </c>
      <c r="H222" s="8">
        <v>6429220.7699999996</v>
      </c>
      <c r="I222" s="8"/>
    </row>
    <row r="223" spans="1:9" s="1" customFormat="1">
      <c r="A223" s="79"/>
      <c r="B223" s="79"/>
      <c r="C223" s="79"/>
      <c r="D223" s="79"/>
      <c r="E223" s="79"/>
      <c r="F223" s="79"/>
      <c r="G223" s="3" t="s">
        <v>19</v>
      </c>
      <c r="H223" s="8">
        <v>5774014.7400000002</v>
      </c>
      <c r="I223" s="8">
        <v>2887007.37</v>
      </c>
    </row>
    <row r="224" spans="1:9" s="1" customFormat="1">
      <c r="A224" s="79"/>
      <c r="B224" s="79"/>
      <c r="C224" s="79"/>
      <c r="D224" s="79"/>
      <c r="E224" s="79"/>
      <c r="F224" s="79"/>
      <c r="G224" s="4" t="s">
        <v>20</v>
      </c>
      <c r="H224" s="8">
        <v>3020627.36</v>
      </c>
      <c r="I224" s="8">
        <v>2327285.5999999996</v>
      </c>
    </row>
    <row r="225" spans="1:9" s="1" customFormat="1">
      <c r="A225" s="79"/>
      <c r="B225" s="79"/>
      <c r="C225" s="79"/>
      <c r="D225" s="79"/>
      <c r="E225" s="79"/>
      <c r="F225" s="79"/>
      <c r="G225" s="4" t="s">
        <v>201</v>
      </c>
      <c r="H225" s="8">
        <f>H222+H223+H224</f>
        <v>15223862.869999999</v>
      </c>
      <c r="I225" s="8">
        <f>I223+I223+I222</f>
        <v>5774014.7400000002</v>
      </c>
    </row>
    <row r="226" spans="1:9" s="1" customFormat="1">
      <c r="A226" s="79" t="s">
        <v>435</v>
      </c>
      <c r="B226" s="79" t="s">
        <v>232</v>
      </c>
      <c r="C226" s="79" t="s">
        <v>233</v>
      </c>
      <c r="D226" s="79" t="s">
        <v>234</v>
      </c>
      <c r="E226" s="79" t="s">
        <v>235</v>
      </c>
      <c r="F226" s="79" t="s">
        <v>236</v>
      </c>
      <c r="G226" s="3" t="s">
        <v>90</v>
      </c>
      <c r="H226" s="8">
        <v>2542990.77</v>
      </c>
      <c r="I226" s="8"/>
    </row>
    <row r="227" spans="1:9" s="1" customFormat="1">
      <c r="A227" s="79"/>
      <c r="B227" s="79"/>
      <c r="C227" s="79"/>
      <c r="D227" s="79"/>
      <c r="E227" s="79"/>
      <c r="F227" s="79"/>
      <c r="G227" s="3" t="s">
        <v>20</v>
      </c>
      <c r="H227" s="8">
        <v>3069951.97</v>
      </c>
      <c r="I227" s="8">
        <v>1525055.6800000002</v>
      </c>
    </row>
    <row r="228" spans="1:9" s="1" customFormat="1">
      <c r="A228" s="79"/>
      <c r="B228" s="79"/>
      <c r="C228" s="79"/>
      <c r="D228" s="79"/>
      <c r="E228" s="79"/>
      <c r="F228" s="79"/>
      <c r="G228" s="3" t="s">
        <v>17</v>
      </c>
      <c r="H228" s="8">
        <v>70180.179999999993</v>
      </c>
      <c r="I228" s="8"/>
    </row>
    <row r="229" spans="1:9" s="1" customFormat="1">
      <c r="A229" s="79"/>
      <c r="B229" s="79"/>
      <c r="C229" s="79"/>
      <c r="D229" s="79"/>
      <c r="E229" s="79"/>
      <c r="F229" s="79"/>
      <c r="G229" s="4" t="s">
        <v>201</v>
      </c>
      <c r="H229" s="8">
        <f>H227+H228+H226</f>
        <v>5683122.9199999999</v>
      </c>
      <c r="I229" s="8">
        <f>I227+I228+I226</f>
        <v>1525055.6800000002</v>
      </c>
    </row>
    <row r="230" spans="1:9" s="1" customFormat="1">
      <c r="A230" s="79" t="s">
        <v>436</v>
      </c>
      <c r="B230" s="79" t="s">
        <v>218</v>
      </c>
      <c r="C230" s="79" t="s">
        <v>219</v>
      </c>
      <c r="D230" s="79" t="s">
        <v>220</v>
      </c>
      <c r="E230" s="79" t="s">
        <v>221</v>
      </c>
      <c r="F230" s="79" t="s">
        <v>222</v>
      </c>
      <c r="G230" s="4" t="s">
        <v>20</v>
      </c>
      <c r="H230" s="8">
        <v>2276153.7199999997</v>
      </c>
      <c r="I230" s="8"/>
    </row>
    <row r="231" spans="1:9" s="1" customFormat="1">
      <c r="A231" s="79"/>
      <c r="B231" s="79"/>
      <c r="C231" s="79"/>
      <c r="D231" s="79"/>
      <c r="E231" s="79"/>
      <c r="F231" s="79"/>
      <c r="G231" s="4" t="s">
        <v>201</v>
      </c>
      <c r="H231" s="8">
        <v>2276153.7199999997</v>
      </c>
      <c r="I231" s="8"/>
    </row>
    <row r="232" spans="1:9" s="1" customFormat="1">
      <c r="A232" s="79" t="s">
        <v>437</v>
      </c>
      <c r="B232" s="79" t="s">
        <v>223</v>
      </c>
      <c r="C232" s="79" t="s">
        <v>224</v>
      </c>
      <c r="D232" s="79" t="s">
        <v>225</v>
      </c>
      <c r="E232" s="79" t="s">
        <v>226</v>
      </c>
      <c r="F232" s="79" t="s">
        <v>356</v>
      </c>
      <c r="G232" s="57" t="s">
        <v>90</v>
      </c>
      <c r="H232" s="8">
        <v>7983981.1500000004</v>
      </c>
      <c r="I232" s="8"/>
    </row>
    <row r="233" spans="1:9" s="1" customFormat="1">
      <c r="A233" s="79"/>
      <c r="B233" s="79"/>
      <c r="C233" s="79"/>
      <c r="D233" s="79"/>
      <c r="E233" s="79"/>
      <c r="F233" s="79"/>
      <c r="G233" s="57" t="s">
        <v>34</v>
      </c>
      <c r="H233" s="8">
        <v>2298566.38</v>
      </c>
      <c r="I233" s="8"/>
    </row>
    <row r="234" spans="1:9" s="1" customFormat="1">
      <c r="A234" s="79"/>
      <c r="B234" s="79"/>
      <c r="C234" s="79"/>
      <c r="D234" s="79"/>
      <c r="E234" s="79"/>
      <c r="F234" s="79"/>
      <c r="G234" s="57" t="s">
        <v>17</v>
      </c>
      <c r="H234" s="8">
        <v>971030.27</v>
      </c>
      <c r="I234" s="8"/>
    </row>
    <row r="235" spans="1:9" s="1" customFormat="1">
      <c r="A235" s="79"/>
      <c r="B235" s="79"/>
      <c r="C235" s="79"/>
      <c r="D235" s="79"/>
      <c r="E235" s="79"/>
      <c r="F235" s="79"/>
      <c r="G235" s="57" t="s">
        <v>18</v>
      </c>
      <c r="H235" s="8">
        <v>185456.12</v>
      </c>
      <c r="I235" s="8"/>
    </row>
    <row r="236" spans="1:9" s="1" customFormat="1">
      <c r="A236" s="79"/>
      <c r="B236" s="79"/>
      <c r="C236" s="79"/>
      <c r="D236" s="79"/>
      <c r="E236" s="79"/>
      <c r="F236" s="79"/>
      <c r="G236" s="57" t="s">
        <v>28</v>
      </c>
      <c r="H236" s="8">
        <v>46336.97</v>
      </c>
      <c r="I236" s="8"/>
    </row>
    <row r="237" spans="1:9" s="1" customFormat="1">
      <c r="A237" s="79"/>
      <c r="B237" s="79"/>
      <c r="C237" s="79"/>
      <c r="D237" s="79"/>
      <c r="E237" s="79"/>
      <c r="F237" s="79"/>
      <c r="G237" s="4" t="s">
        <v>201</v>
      </c>
      <c r="H237" s="8">
        <v>11485370.890000001</v>
      </c>
      <c r="I237" s="8"/>
    </row>
    <row r="238" spans="1:9" s="1" customFormat="1">
      <c r="A238" s="79" t="s">
        <v>438</v>
      </c>
      <c r="B238" s="79" t="s">
        <v>357</v>
      </c>
      <c r="C238" s="79" t="s">
        <v>358</v>
      </c>
      <c r="D238" s="79" t="s">
        <v>359</v>
      </c>
      <c r="E238" s="79" t="s">
        <v>360</v>
      </c>
      <c r="F238" s="79" t="s">
        <v>361</v>
      </c>
      <c r="G238" s="4" t="s">
        <v>20</v>
      </c>
      <c r="H238" s="8">
        <v>4818748</v>
      </c>
      <c r="I238" s="8">
        <v>0</v>
      </c>
    </row>
    <row r="239" spans="1:9" s="1" customFormat="1">
      <c r="A239" s="79"/>
      <c r="B239" s="79"/>
      <c r="C239" s="79"/>
      <c r="D239" s="79"/>
      <c r="E239" s="79"/>
      <c r="F239" s="79"/>
      <c r="G239" s="4" t="s">
        <v>201</v>
      </c>
      <c r="H239" s="8">
        <v>4818748</v>
      </c>
      <c r="I239" s="8">
        <v>0</v>
      </c>
    </row>
    <row r="240" spans="1:9" s="1" customFormat="1">
      <c r="A240" s="79" t="s">
        <v>439</v>
      </c>
      <c r="B240" s="107" t="s">
        <v>466</v>
      </c>
      <c r="C240" s="107" t="s">
        <v>467</v>
      </c>
      <c r="D240" s="107" t="s">
        <v>468</v>
      </c>
      <c r="E240" s="107" t="s">
        <v>469</v>
      </c>
      <c r="F240" s="107" t="s">
        <v>470</v>
      </c>
      <c r="G240" s="3" t="s">
        <v>90</v>
      </c>
      <c r="H240" s="8">
        <v>13070766.93</v>
      </c>
      <c r="I240" s="8"/>
    </row>
    <row r="241" spans="1:9" s="1" customFormat="1">
      <c r="A241" s="79"/>
      <c r="B241" s="107"/>
      <c r="C241" s="107"/>
      <c r="D241" s="107"/>
      <c r="E241" s="107"/>
      <c r="F241" s="107"/>
      <c r="G241" s="4" t="s">
        <v>34</v>
      </c>
      <c r="H241" s="8">
        <v>411865.67</v>
      </c>
      <c r="I241" s="8"/>
    </row>
    <row r="242" spans="1:9" s="1" customFormat="1">
      <c r="A242" s="79"/>
      <c r="B242" s="107"/>
      <c r="C242" s="107"/>
      <c r="D242" s="107"/>
      <c r="E242" s="107"/>
      <c r="F242" s="107"/>
      <c r="G242" s="4" t="s">
        <v>17</v>
      </c>
      <c r="H242" s="8">
        <v>922530</v>
      </c>
      <c r="I242" s="8"/>
    </row>
    <row r="243" spans="1:9" s="1" customFormat="1">
      <c r="A243" s="79"/>
      <c r="B243" s="107"/>
      <c r="C243" s="107"/>
      <c r="D243" s="107"/>
      <c r="E243" s="107"/>
      <c r="F243" s="107"/>
      <c r="G243" s="4" t="s">
        <v>201</v>
      </c>
      <c r="H243" s="8">
        <v>14405162.6</v>
      </c>
      <c r="I243" s="8"/>
    </row>
    <row r="244" spans="1:9" s="1" customFormat="1">
      <c r="A244" s="79" t="s">
        <v>440</v>
      </c>
      <c r="B244" s="104" t="s">
        <v>237</v>
      </c>
      <c r="C244" s="104" t="s">
        <v>238</v>
      </c>
      <c r="D244" s="79" t="s">
        <v>239</v>
      </c>
      <c r="E244" s="79" t="s">
        <v>240</v>
      </c>
      <c r="F244" s="79" t="s">
        <v>241</v>
      </c>
      <c r="G244" s="4" t="s">
        <v>90</v>
      </c>
      <c r="H244" s="8">
        <v>6590591.6500000004</v>
      </c>
      <c r="I244" s="8" t="s">
        <v>349</v>
      </c>
    </row>
    <row r="245" spans="1:9" s="1" customFormat="1">
      <c r="A245" s="79"/>
      <c r="B245" s="105"/>
      <c r="C245" s="105"/>
      <c r="D245" s="79"/>
      <c r="E245" s="79"/>
      <c r="F245" s="79"/>
      <c r="G245" s="3" t="s">
        <v>17</v>
      </c>
      <c r="H245" s="8">
        <v>681916.77</v>
      </c>
      <c r="I245" s="8" t="s">
        <v>349</v>
      </c>
    </row>
    <row r="246" spans="1:9" s="1" customFormat="1">
      <c r="A246" s="79"/>
      <c r="B246" s="105"/>
      <c r="C246" s="105"/>
      <c r="D246" s="79"/>
      <c r="E246" s="79"/>
      <c r="F246" s="79"/>
      <c r="G246" s="4" t="s">
        <v>28</v>
      </c>
      <c r="H246" s="8">
        <v>1471.9</v>
      </c>
      <c r="I246" s="8"/>
    </row>
    <row r="247" spans="1:9" s="1" customFormat="1">
      <c r="A247" s="79"/>
      <c r="B247" s="106"/>
      <c r="C247" s="106"/>
      <c r="D247" s="79"/>
      <c r="E247" s="79"/>
      <c r="F247" s="79"/>
      <c r="G247" s="4" t="s">
        <v>201</v>
      </c>
      <c r="H247" s="8">
        <f>SUM(H244:H246)</f>
        <v>7273980.3200000003</v>
      </c>
      <c r="I247" s="8" t="s">
        <v>349</v>
      </c>
    </row>
    <row r="248" spans="1:9">
      <c r="A248" s="79" t="s">
        <v>340</v>
      </c>
      <c r="B248" s="104" t="s">
        <v>367</v>
      </c>
      <c r="C248" s="79" t="s">
        <v>368</v>
      </c>
      <c r="D248" s="79" t="s">
        <v>369</v>
      </c>
      <c r="E248" s="79" t="s">
        <v>370</v>
      </c>
      <c r="F248" s="79" t="s">
        <v>371</v>
      </c>
      <c r="G248" s="58" t="s">
        <v>90</v>
      </c>
      <c r="H248" s="8">
        <v>3553056.84</v>
      </c>
      <c r="I248" s="8">
        <v>463056.13</v>
      </c>
    </row>
    <row r="249" spans="1:9">
      <c r="A249" s="79"/>
      <c r="B249" s="105"/>
      <c r="C249" s="79"/>
      <c r="D249" s="79"/>
      <c r="E249" s="79"/>
      <c r="F249" s="79"/>
      <c r="G249" s="58" t="s">
        <v>17</v>
      </c>
      <c r="H249" s="8">
        <v>193132.36</v>
      </c>
      <c r="I249" s="8">
        <f>9714.81+22699.12</f>
        <v>32413.93</v>
      </c>
    </row>
    <row r="250" spans="1:9">
      <c r="A250" s="79"/>
      <c r="B250" s="105"/>
      <c r="C250" s="79"/>
      <c r="D250" s="79"/>
      <c r="E250" s="79"/>
      <c r="F250" s="79"/>
      <c r="G250" s="58" t="s">
        <v>19</v>
      </c>
      <c r="H250" s="8">
        <v>1102623.02</v>
      </c>
      <c r="I250" s="8"/>
    </row>
    <row r="251" spans="1:9">
      <c r="A251" s="79"/>
      <c r="B251" s="105"/>
      <c r="C251" s="79"/>
      <c r="D251" s="79"/>
      <c r="E251" s="79"/>
      <c r="F251" s="79"/>
      <c r="G251" s="58" t="s">
        <v>28</v>
      </c>
      <c r="H251" s="8">
        <v>3944.4</v>
      </c>
      <c r="I251" s="8">
        <f>H251-2588.9</f>
        <v>1355.5</v>
      </c>
    </row>
    <row r="252" spans="1:9">
      <c r="A252" s="79"/>
      <c r="B252" s="105"/>
      <c r="C252" s="79"/>
      <c r="D252" s="79"/>
      <c r="E252" s="79"/>
      <c r="F252" s="79"/>
      <c r="G252" s="58" t="s">
        <v>20</v>
      </c>
      <c r="H252" s="8">
        <v>84180.659999999989</v>
      </c>
      <c r="I252" s="8"/>
    </row>
    <row r="253" spans="1:9">
      <c r="A253" s="79"/>
      <c r="B253" s="106"/>
      <c r="C253" s="79"/>
      <c r="D253" s="79"/>
      <c r="E253" s="79"/>
      <c r="F253" s="79"/>
      <c r="G253" s="58" t="s">
        <v>201</v>
      </c>
      <c r="H253" s="8">
        <f>SUM(H248:H252)</f>
        <v>4936937.28</v>
      </c>
      <c r="I253" s="8">
        <f>SUM(I248:I252)</f>
        <v>496825.56</v>
      </c>
    </row>
    <row r="254" spans="1:9">
      <c r="A254" s="79" t="s">
        <v>441</v>
      </c>
      <c r="B254" s="79" t="s">
        <v>372</v>
      </c>
      <c r="C254" s="79" t="s">
        <v>373</v>
      </c>
      <c r="D254" s="79" t="s">
        <v>374</v>
      </c>
      <c r="E254" s="79" t="s">
        <v>375</v>
      </c>
      <c r="F254" s="79" t="s">
        <v>136</v>
      </c>
      <c r="G254" s="58" t="s">
        <v>90</v>
      </c>
      <c r="H254" s="8">
        <v>6308721.1000000006</v>
      </c>
      <c r="I254" s="8"/>
    </row>
    <row r="255" spans="1:9">
      <c r="A255" s="79"/>
      <c r="B255" s="79"/>
      <c r="C255" s="79"/>
      <c r="D255" s="79"/>
      <c r="E255" s="79"/>
      <c r="F255" s="79"/>
      <c r="G255" s="58" t="s">
        <v>18</v>
      </c>
      <c r="H255" s="8">
        <v>89647.26999999999</v>
      </c>
      <c r="I255" s="8"/>
    </row>
    <row r="256" spans="1:9">
      <c r="A256" s="79"/>
      <c r="B256" s="79"/>
      <c r="C256" s="79"/>
      <c r="D256" s="79"/>
      <c r="E256" s="79"/>
      <c r="F256" s="79"/>
      <c r="G256" s="58" t="s">
        <v>17</v>
      </c>
      <c r="H256" s="8">
        <v>430133.02</v>
      </c>
      <c r="I256" s="8"/>
    </row>
    <row r="257" spans="1:9">
      <c r="A257" s="79"/>
      <c r="B257" s="79"/>
      <c r="C257" s="79"/>
      <c r="D257" s="79"/>
      <c r="E257" s="79"/>
      <c r="F257" s="79"/>
      <c r="G257" s="58" t="s">
        <v>28</v>
      </c>
      <c r="H257" s="8">
        <v>8443.4</v>
      </c>
      <c r="I257" s="8"/>
    </row>
    <row r="258" spans="1:9">
      <c r="A258" s="79"/>
      <c r="B258" s="79"/>
      <c r="C258" s="79"/>
      <c r="D258" s="79"/>
      <c r="E258" s="79"/>
      <c r="F258" s="79"/>
      <c r="G258" s="58" t="s">
        <v>201</v>
      </c>
      <c r="H258" s="8">
        <f>SUM(H254:H257)</f>
        <v>6836944.790000001</v>
      </c>
      <c r="I258" s="8"/>
    </row>
    <row r="259" spans="1:9">
      <c r="A259" s="79" t="s">
        <v>442</v>
      </c>
      <c r="B259" s="79" t="s">
        <v>253</v>
      </c>
      <c r="C259" s="79" t="s">
        <v>254</v>
      </c>
      <c r="D259" s="79" t="s">
        <v>255</v>
      </c>
      <c r="E259" s="79" t="s">
        <v>256</v>
      </c>
      <c r="F259" s="79" t="s">
        <v>376</v>
      </c>
      <c r="G259" s="4" t="s">
        <v>19</v>
      </c>
      <c r="H259" s="8">
        <v>2925344.34</v>
      </c>
      <c r="I259" s="8"/>
    </row>
    <row r="260" spans="1:9">
      <c r="A260" s="79"/>
      <c r="B260" s="79"/>
      <c r="C260" s="79"/>
      <c r="D260" s="79"/>
      <c r="E260" s="79"/>
      <c r="F260" s="79"/>
      <c r="G260" s="3" t="s">
        <v>20</v>
      </c>
      <c r="H260" s="8">
        <v>222000</v>
      </c>
      <c r="I260" s="8"/>
    </row>
    <row r="261" spans="1:9">
      <c r="A261" s="79"/>
      <c r="B261" s="79"/>
      <c r="C261" s="79"/>
      <c r="D261" s="79"/>
      <c r="E261" s="79"/>
      <c r="F261" s="79"/>
      <c r="G261" s="4" t="s">
        <v>201</v>
      </c>
      <c r="H261" s="8">
        <v>3147344.34</v>
      </c>
      <c r="I261" s="8"/>
    </row>
    <row r="262" spans="1:9">
      <c r="A262" s="79" t="s">
        <v>443</v>
      </c>
      <c r="B262" s="79" t="s">
        <v>377</v>
      </c>
      <c r="C262" s="79" t="s">
        <v>378</v>
      </c>
      <c r="D262" s="79" t="s">
        <v>379</v>
      </c>
      <c r="E262" s="79" t="s">
        <v>380</v>
      </c>
      <c r="F262" s="79" t="s">
        <v>381</v>
      </c>
      <c r="G262" s="3" t="s">
        <v>17</v>
      </c>
      <c r="H262" s="8">
        <v>57894.48</v>
      </c>
      <c r="I262" s="8"/>
    </row>
    <row r="263" spans="1:9">
      <c r="A263" s="79"/>
      <c r="B263" s="79"/>
      <c r="C263" s="79"/>
      <c r="D263" s="79"/>
      <c r="E263" s="79"/>
      <c r="F263" s="79"/>
      <c r="G263" s="4" t="s">
        <v>20</v>
      </c>
      <c r="H263" s="8">
        <v>622352.69999999995</v>
      </c>
      <c r="I263" s="8">
        <v>46100.2</v>
      </c>
    </row>
    <row r="264" spans="1:9">
      <c r="A264" s="79"/>
      <c r="B264" s="79"/>
      <c r="C264" s="79"/>
      <c r="D264" s="79"/>
      <c r="E264" s="79"/>
      <c r="F264" s="79"/>
      <c r="G264" s="4" t="s">
        <v>19</v>
      </c>
      <c r="H264" s="8">
        <v>1773277.88</v>
      </c>
      <c r="I264" s="8">
        <v>443319.47</v>
      </c>
    </row>
    <row r="265" spans="1:9">
      <c r="A265" s="79"/>
      <c r="B265" s="79"/>
      <c r="C265" s="79"/>
      <c r="D265" s="79"/>
      <c r="E265" s="79"/>
      <c r="F265" s="79"/>
      <c r="G265" s="5" t="s">
        <v>18</v>
      </c>
      <c r="H265" s="8">
        <v>5430.0000000000018</v>
      </c>
      <c r="I265" s="8"/>
    </row>
    <row r="266" spans="1:9">
      <c r="A266" s="79"/>
      <c r="B266" s="79"/>
      <c r="C266" s="79"/>
      <c r="D266" s="79"/>
      <c r="E266" s="79"/>
      <c r="F266" s="79"/>
      <c r="G266" s="5" t="s">
        <v>90</v>
      </c>
      <c r="H266" s="8">
        <v>661768.93000000005</v>
      </c>
      <c r="I266" s="8"/>
    </row>
    <row r="267" spans="1:9">
      <c r="A267" s="79"/>
      <c r="B267" s="79"/>
      <c r="C267" s="79"/>
      <c r="D267" s="79"/>
      <c r="E267" s="79"/>
      <c r="F267" s="79"/>
      <c r="G267" s="4" t="s">
        <v>28</v>
      </c>
      <c r="H267" s="8">
        <v>138.10999999999999</v>
      </c>
      <c r="I267" s="8"/>
    </row>
    <row r="268" spans="1:9">
      <c r="A268" s="79"/>
      <c r="B268" s="79"/>
      <c r="C268" s="79"/>
      <c r="D268" s="79"/>
      <c r="E268" s="79"/>
      <c r="F268" s="79"/>
      <c r="G268" s="4" t="s">
        <v>201</v>
      </c>
      <c r="H268" s="8">
        <f>SUM(H262:H267)</f>
        <v>3120862.0999999996</v>
      </c>
      <c r="I268" s="8">
        <f>SUM(I262:I267)</f>
        <v>489419.67</v>
      </c>
    </row>
    <row r="269" spans="1:9">
      <c r="A269" s="79" t="s">
        <v>444</v>
      </c>
      <c r="B269" s="79" t="s">
        <v>257</v>
      </c>
      <c r="C269" s="79" t="s">
        <v>258</v>
      </c>
      <c r="D269" s="79" t="s">
        <v>259</v>
      </c>
      <c r="E269" s="79" t="s">
        <v>260</v>
      </c>
      <c r="F269" s="79" t="s">
        <v>261</v>
      </c>
      <c r="G269" s="59" t="s">
        <v>90</v>
      </c>
      <c r="H269" s="48">
        <v>4547414.21</v>
      </c>
      <c r="I269" s="49"/>
    </row>
    <row r="270" spans="1:9">
      <c r="A270" s="79"/>
      <c r="B270" s="79"/>
      <c r="C270" s="79"/>
      <c r="D270" s="79"/>
      <c r="E270" s="79"/>
      <c r="F270" s="79"/>
      <c r="G270" s="59" t="s">
        <v>17</v>
      </c>
      <c r="H270" s="50">
        <v>7419.81</v>
      </c>
      <c r="I270" s="49"/>
    </row>
    <row r="271" spans="1:9">
      <c r="A271" s="79"/>
      <c r="B271" s="79"/>
      <c r="C271" s="79"/>
      <c r="D271" s="79"/>
      <c r="E271" s="79"/>
      <c r="F271" s="79"/>
      <c r="G271" s="4" t="s">
        <v>201</v>
      </c>
      <c r="H271" s="49">
        <v>4554834.0199999996</v>
      </c>
      <c r="I271" s="49"/>
    </row>
    <row r="272" spans="1:9">
      <c r="A272" s="79" t="s">
        <v>445</v>
      </c>
      <c r="B272" s="79" t="s">
        <v>262</v>
      </c>
      <c r="C272" s="79" t="s">
        <v>263</v>
      </c>
      <c r="D272" s="79" t="s">
        <v>264</v>
      </c>
      <c r="E272" s="79" t="s">
        <v>265</v>
      </c>
      <c r="F272" s="79" t="s">
        <v>266</v>
      </c>
      <c r="G272" s="60" t="s">
        <v>90</v>
      </c>
      <c r="H272" s="49">
        <v>14300031.119999999</v>
      </c>
      <c r="I272" s="49"/>
    </row>
    <row r="273" spans="1:9">
      <c r="A273" s="79"/>
      <c r="B273" s="79"/>
      <c r="C273" s="79"/>
      <c r="D273" s="79"/>
      <c r="E273" s="79"/>
      <c r="F273" s="79"/>
      <c r="G273" s="4" t="s">
        <v>201</v>
      </c>
      <c r="H273" s="49">
        <v>14300031.119999999</v>
      </c>
      <c r="I273" s="49"/>
    </row>
    <row r="274" spans="1:9">
      <c r="A274" s="79" t="s">
        <v>446</v>
      </c>
      <c r="B274" s="79" t="s">
        <v>267</v>
      </c>
      <c r="C274" s="79" t="s">
        <v>268</v>
      </c>
      <c r="D274" s="79" t="s">
        <v>269</v>
      </c>
      <c r="E274" s="79" t="s">
        <v>270</v>
      </c>
      <c r="F274" s="79" t="s">
        <v>271</v>
      </c>
      <c r="G274" s="60" t="s">
        <v>90</v>
      </c>
      <c r="H274" s="49">
        <v>2071324.88</v>
      </c>
      <c r="I274" s="49"/>
    </row>
    <row r="275" spans="1:9">
      <c r="A275" s="79"/>
      <c r="B275" s="79"/>
      <c r="C275" s="79"/>
      <c r="D275" s="79"/>
      <c r="E275" s="79"/>
      <c r="F275" s="79"/>
      <c r="G275" s="4" t="s">
        <v>201</v>
      </c>
      <c r="H275" s="49">
        <v>2071324.88</v>
      </c>
      <c r="I275" s="49"/>
    </row>
    <row r="276" spans="1:9">
      <c r="A276" s="79" t="s">
        <v>447</v>
      </c>
      <c r="B276" s="73" t="s">
        <v>281</v>
      </c>
      <c r="C276" s="79" t="s">
        <v>282</v>
      </c>
      <c r="D276" s="79" t="s">
        <v>283</v>
      </c>
      <c r="E276" s="79" t="s">
        <v>284</v>
      </c>
      <c r="F276" s="73" t="s">
        <v>285</v>
      </c>
      <c r="G276" s="61" t="s">
        <v>90</v>
      </c>
      <c r="H276" s="65">
        <v>6263694.9400000004</v>
      </c>
      <c r="I276" s="49"/>
    </row>
    <row r="277" spans="1:9">
      <c r="A277" s="79"/>
      <c r="B277" s="73"/>
      <c r="C277" s="79"/>
      <c r="D277" s="79"/>
      <c r="E277" s="79"/>
      <c r="F277" s="73"/>
      <c r="G277" s="61" t="s">
        <v>34</v>
      </c>
      <c r="H277" s="65">
        <v>3505833.73</v>
      </c>
      <c r="I277" s="49">
        <v>695045.87</v>
      </c>
    </row>
    <row r="278" spans="1:9">
      <c r="A278" s="79"/>
      <c r="B278" s="73"/>
      <c r="C278" s="79"/>
      <c r="D278" s="79"/>
      <c r="E278" s="79"/>
      <c r="F278" s="73"/>
      <c r="G278" s="4" t="s">
        <v>201</v>
      </c>
      <c r="H278" s="66">
        <v>9769528.6699999999</v>
      </c>
      <c r="I278" s="51">
        <v>695045.87</v>
      </c>
    </row>
    <row r="279" spans="1:9">
      <c r="A279" s="79" t="s">
        <v>448</v>
      </c>
      <c r="B279" s="79" t="s">
        <v>286</v>
      </c>
      <c r="C279" s="79" t="s">
        <v>287</v>
      </c>
      <c r="D279" s="79" t="s">
        <v>288</v>
      </c>
      <c r="E279" s="79" t="s">
        <v>289</v>
      </c>
      <c r="F279" s="73" t="s">
        <v>290</v>
      </c>
      <c r="G279" s="61" t="s">
        <v>90</v>
      </c>
      <c r="H279" s="65">
        <v>2758509.41</v>
      </c>
      <c r="I279" s="49"/>
    </row>
    <row r="280" spans="1:9">
      <c r="A280" s="79"/>
      <c r="B280" s="79"/>
      <c r="C280" s="79"/>
      <c r="D280" s="79"/>
      <c r="E280" s="79"/>
      <c r="F280" s="73"/>
      <c r="G280" s="61" t="s">
        <v>17</v>
      </c>
      <c r="H280" s="65">
        <v>41366.129999999997</v>
      </c>
      <c r="I280" s="49"/>
    </row>
    <row r="281" spans="1:9">
      <c r="A281" s="79"/>
      <c r="B281" s="79"/>
      <c r="C281" s="79"/>
      <c r="D281" s="79"/>
      <c r="E281" s="79"/>
      <c r="F281" s="73"/>
      <c r="G281" s="4" t="s">
        <v>201</v>
      </c>
      <c r="H281" s="66">
        <v>2799875.54</v>
      </c>
      <c r="I281" s="49"/>
    </row>
    <row r="282" spans="1:9">
      <c r="A282" s="79" t="s">
        <v>449</v>
      </c>
      <c r="B282" s="79" t="s">
        <v>382</v>
      </c>
      <c r="C282" s="79" t="s">
        <v>383</v>
      </c>
      <c r="D282" s="79" t="s">
        <v>384</v>
      </c>
      <c r="E282" s="79" t="s">
        <v>385</v>
      </c>
      <c r="F282" s="73" t="s">
        <v>386</v>
      </c>
      <c r="G282" s="4" t="s">
        <v>34</v>
      </c>
      <c r="H282" s="66">
        <v>1016480.45</v>
      </c>
      <c r="I282" s="51">
        <v>694216.18</v>
      </c>
    </row>
    <row r="283" spans="1:9">
      <c r="A283" s="79"/>
      <c r="B283" s="79"/>
      <c r="C283" s="79"/>
      <c r="D283" s="79"/>
      <c r="E283" s="79"/>
      <c r="F283" s="73"/>
      <c r="G283" s="3" t="s">
        <v>19</v>
      </c>
      <c r="H283" s="66">
        <v>685067.13</v>
      </c>
      <c r="I283" s="49"/>
    </row>
    <row r="284" spans="1:9">
      <c r="A284" s="79"/>
      <c r="B284" s="79"/>
      <c r="C284" s="79"/>
      <c r="D284" s="79"/>
      <c r="E284" s="79"/>
      <c r="F284" s="73"/>
      <c r="G284" s="4" t="s">
        <v>111</v>
      </c>
      <c r="H284" s="66">
        <v>496534.14</v>
      </c>
      <c r="I284" s="51">
        <v>496534.14</v>
      </c>
    </row>
    <row r="285" spans="1:9">
      <c r="A285" s="79"/>
      <c r="B285" s="79"/>
      <c r="C285" s="79"/>
      <c r="D285" s="79"/>
      <c r="E285" s="79"/>
      <c r="F285" s="73"/>
      <c r="G285" s="4" t="s">
        <v>201</v>
      </c>
      <c r="H285" s="66">
        <v>2198081.7200000002</v>
      </c>
      <c r="I285" s="49">
        <v>1190750.32</v>
      </c>
    </row>
    <row r="286" spans="1:9">
      <c r="A286" s="79" t="s">
        <v>450</v>
      </c>
      <c r="B286" s="79" t="s">
        <v>387</v>
      </c>
      <c r="C286" s="79" t="s">
        <v>388</v>
      </c>
      <c r="D286" s="79" t="s">
        <v>389</v>
      </c>
      <c r="E286" s="79" t="s">
        <v>390</v>
      </c>
      <c r="F286" s="79" t="s">
        <v>391</v>
      </c>
      <c r="G286" s="61" t="s">
        <v>17</v>
      </c>
      <c r="H286" s="65">
        <v>584468.5</v>
      </c>
      <c r="I286" s="49"/>
    </row>
    <row r="287" spans="1:9">
      <c r="A287" s="79"/>
      <c r="B287" s="79"/>
      <c r="C287" s="79"/>
      <c r="D287" s="79"/>
      <c r="E287" s="79"/>
      <c r="F287" s="79"/>
      <c r="G287" s="61" t="s">
        <v>19</v>
      </c>
      <c r="H287" s="65">
        <v>1709759.05</v>
      </c>
      <c r="I287" s="49">
        <v>1407442.61</v>
      </c>
    </row>
    <row r="288" spans="1:9">
      <c r="A288" s="79"/>
      <c r="B288" s="79"/>
      <c r="C288" s="79"/>
      <c r="D288" s="79"/>
      <c r="E288" s="79"/>
      <c r="F288" s="79"/>
      <c r="G288" s="61" t="s">
        <v>20</v>
      </c>
      <c r="H288" s="65">
        <v>474713.65</v>
      </c>
      <c r="I288" s="49">
        <v>242535.3</v>
      </c>
    </row>
    <row r="289" spans="1:9">
      <c r="A289" s="79"/>
      <c r="B289" s="79"/>
      <c r="C289" s="79"/>
      <c r="D289" s="79"/>
      <c r="E289" s="79"/>
      <c r="F289" s="79"/>
      <c r="G289" s="4" t="s">
        <v>201</v>
      </c>
      <c r="H289" s="66">
        <v>2768941.2</v>
      </c>
      <c r="I289" s="49">
        <v>1649977.91</v>
      </c>
    </row>
    <row r="290" spans="1:9">
      <c r="A290" s="79" t="s">
        <v>451</v>
      </c>
      <c r="B290" s="79" t="s">
        <v>272</v>
      </c>
      <c r="C290" s="79" t="s">
        <v>273</v>
      </c>
      <c r="D290" s="79" t="s">
        <v>274</v>
      </c>
      <c r="E290" s="79" t="s">
        <v>275</v>
      </c>
      <c r="F290" s="80" t="s">
        <v>276</v>
      </c>
      <c r="G290" s="4" t="s">
        <v>34</v>
      </c>
      <c r="H290" s="66">
        <v>8149166.8499999996</v>
      </c>
      <c r="I290" s="49"/>
    </row>
    <row r="291" spans="1:9">
      <c r="A291" s="79"/>
      <c r="B291" s="79"/>
      <c r="C291" s="79"/>
      <c r="D291" s="79"/>
      <c r="E291" s="79"/>
      <c r="F291" s="80"/>
      <c r="G291" s="4" t="s">
        <v>201</v>
      </c>
      <c r="H291" s="66">
        <f>SUM(H290:H290)</f>
        <v>8149166.8499999996</v>
      </c>
      <c r="I291" s="49"/>
    </row>
    <row r="292" spans="1:9">
      <c r="A292" s="79" t="s">
        <v>452</v>
      </c>
      <c r="B292" s="79" t="s">
        <v>277</v>
      </c>
      <c r="C292" s="79" t="s">
        <v>278</v>
      </c>
      <c r="D292" s="79" t="s">
        <v>274</v>
      </c>
      <c r="E292" s="79" t="s">
        <v>279</v>
      </c>
      <c r="F292" s="80" t="s">
        <v>280</v>
      </c>
      <c r="G292" s="4" t="s">
        <v>16</v>
      </c>
      <c r="H292" s="67">
        <v>3457363.25</v>
      </c>
      <c r="I292" s="49"/>
    </row>
    <row r="293" spans="1:9">
      <c r="A293" s="79"/>
      <c r="B293" s="79"/>
      <c r="C293" s="79"/>
      <c r="D293" s="79"/>
      <c r="E293" s="79"/>
      <c r="F293" s="80"/>
      <c r="G293" s="3" t="s">
        <v>18</v>
      </c>
      <c r="H293" s="68">
        <v>368171.79</v>
      </c>
      <c r="I293" s="49"/>
    </row>
    <row r="294" spans="1:9">
      <c r="A294" s="79"/>
      <c r="B294" s="79"/>
      <c r="C294" s="79"/>
      <c r="D294" s="79"/>
      <c r="E294" s="79"/>
      <c r="F294" s="80"/>
      <c r="G294" s="4" t="s">
        <v>201</v>
      </c>
      <c r="H294" s="66">
        <f>SUM(H292:H293)</f>
        <v>3825535.04</v>
      </c>
      <c r="I294" s="49"/>
    </row>
    <row r="295" spans="1:9">
      <c r="A295" s="73" t="s">
        <v>453</v>
      </c>
      <c r="B295" s="73" t="s">
        <v>291</v>
      </c>
      <c r="C295" s="73" t="s">
        <v>292</v>
      </c>
      <c r="D295" s="73" t="s">
        <v>293</v>
      </c>
      <c r="E295" s="73" t="s">
        <v>294</v>
      </c>
      <c r="F295" s="73" t="s">
        <v>295</v>
      </c>
      <c r="G295" s="12" t="s">
        <v>19</v>
      </c>
      <c r="H295" s="53">
        <v>258354.28</v>
      </c>
      <c r="I295" s="52"/>
    </row>
    <row r="296" spans="1:9">
      <c r="A296" s="73"/>
      <c r="B296" s="73"/>
      <c r="C296" s="73"/>
      <c r="D296" s="73"/>
      <c r="E296" s="73"/>
      <c r="F296" s="73"/>
      <c r="G296" s="13" t="s">
        <v>34</v>
      </c>
      <c r="H296" s="53">
        <v>1146299.32</v>
      </c>
      <c r="I296" s="52"/>
    </row>
    <row r="297" spans="1:9">
      <c r="A297" s="73"/>
      <c r="B297" s="73"/>
      <c r="C297" s="73"/>
      <c r="D297" s="73"/>
      <c r="E297" s="73"/>
      <c r="F297" s="73"/>
      <c r="G297" s="12" t="s">
        <v>17</v>
      </c>
      <c r="H297" s="53">
        <v>1168834.33</v>
      </c>
      <c r="I297" s="52"/>
    </row>
    <row r="298" spans="1:9">
      <c r="A298" s="73"/>
      <c r="B298" s="73"/>
      <c r="C298" s="73"/>
      <c r="D298" s="73"/>
      <c r="E298" s="73"/>
      <c r="F298" s="73"/>
      <c r="G298" s="12" t="s">
        <v>28</v>
      </c>
      <c r="H298" s="53">
        <v>1675.1</v>
      </c>
      <c r="I298" s="52"/>
    </row>
    <row r="299" spans="1:9">
      <c r="A299" s="73"/>
      <c r="B299" s="73"/>
      <c r="C299" s="73"/>
      <c r="D299" s="73"/>
      <c r="E299" s="73"/>
      <c r="F299" s="73"/>
      <c r="G299" s="12" t="s">
        <v>90</v>
      </c>
      <c r="H299" s="53">
        <v>705018.46</v>
      </c>
      <c r="I299" s="52"/>
    </row>
    <row r="300" spans="1:9">
      <c r="A300" s="73"/>
      <c r="B300" s="73"/>
      <c r="C300" s="73"/>
      <c r="D300" s="73"/>
      <c r="E300" s="73"/>
      <c r="F300" s="73"/>
      <c r="G300" s="12" t="s">
        <v>20</v>
      </c>
      <c r="H300" s="53">
        <v>185290.05</v>
      </c>
      <c r="I300" s="52"/>
    </row>
    <row r="301" spans="1:9">
      <c r="A301" s="73"/>
      <c r="B301" s="73"/>
      <c r="C301" s="73"/>
      <c r="D301" s="73"/>
      <c r="E301" s="73"/>
      <c r="F301" s="73"/>
      <c r="G301" s="12" t="s">
        <v>201</v>
      </c>
      <c r="H301" s="52">
        <v>3465471.54</v>
      </c>
      <c r="I301" s="52"/>
    </row>
    <row r="302" spans="1:9">
      <c r="A302" s="73" t="s">
        <v>454</v>
      </c>
      <c r="B302" s="73" t="s">
        <v>296</v>
      </c>
      <c r="C302" s="73" t="s">
        <v>297</v>
      </c>
      <c r="D302" s="73" t="s">
        <v>298</v>
      </c>
      <c r="E302" s="73" t="s">
        <v>299</v>
      </c>
      <c r="F302" s="73" t="s">
        <v>300</v>
      </c>
      <c r="G302" s="12" t="s">
        <v>90</v>
      </c>
      <c r="H302" s="53">
        <v>5804348.2199999997</v>
      </c>
      <c r="I302" s="52"/>
    </row>
    <row r="303" spans="1:9">
      <c r="A303" s="73"/>
      <c r="B303" s="73"/>
      <c r="C303" s="73"/>
      <c r="D303" s="73"/>
      <c r="E303" s="73"/>
      <c r="F303" s="73"/>
      <c r="G303" s="13" t="s">
        <v>19</v>
      </c>
      <c r="H303" s="53">
        <v>5670</v>
      </c>
      <c r="I303" s="52"/>
    </row>
    <row r="304" spans="1:9">
      <c r="A304" s="73"/>
      <c r="B304" s="73"/>
      <c r="C304" s="73"/>
      <c r="D304" s="73"/>
      <c r="E304" s="73"/>
      <c r="F304" s="73"/>
      <c r="G304" s="12" t="s">
        <v>34</v>
      </c>
      <c r="H304" s="53">
        <v>172304.7</v>
      </c>
      <c r="I304" s="52">
        <v>172304.7</v>
      </c>
    </row>
    <row r="305" spans="1:9">
      <c r="A305" s="73"/>
      <c r="B305" s="73"/>
      <c r="C305" s="73"/>
      <c r="D305" s="73"/>
      <c r="E305" s="73"/>
      <c r="F305" s="73"/>
      <c r="G305" s="12" t="s">
        <v>201</v>
      </c>
      <c r="H305" s="53">
        <v>5982322.9199999999</v>
      </c>
      <c r="I305" s="52">
        <f>SUM(I304:I304)</f>
        <v>172304.7</v>
      </c>
    </row>
    <row r="306" spans="1:9">
      <c r="A306" s="73" t="s">
        <v>455</v>
      </c>
      <c r="B306" s="73" t="s">
        <v>301</v>
      </c>
      <c r="C306" s="73" t="s">
        <v>302</v>
      </c>
      <c r="D306" s="73" t="s">
        <v>303</v>
      </c>
      <c r="E306" s="73" t="s">
        <v>304</v>
      </c>
      <c r="F306" s="73" t="s">
        <v>305</v>
      </c>
      <c r="G306" s="12" t="s">
        <v>90</v>
      </c>
      <c r="H306" s="53">
        <v>3489610.32</v>
      </c>
      <c r="I306" s="52"/>
    </row>
    <row r="307" spans="1:9">
      <c r="A307" s="73"/>
      <c r="B307" s="73"/>
      <c r="C307" s="73"/>
      <c r="D307" s="73"/>
      <c r="E307" s="73"/>
      <c r="F307" s="73"/>
      <c r="G307" s="13" t="s">
        <v>34</v>
      </c>
      <c r="H307" s="53">
        <v>5661097</v>
      </c>
      <c r="I307" s="52"/>
    </row>
    <row r="308" spans="1:9">
      <c r="A308" s="73"/>
      <c r="B308" s="73"/>
      <c r="C308" s="73"/>
      <c r="D308" s="73"/>
      <c r="E308" s="73"/>
      <c r="F308" s="73"/>
      <c r="G308" s="12" t="s">
        <v>201</v>
      </c>
      <c r="H308" s="53">
        <v>9150707.3200000003</v>
      </c>
      <c r="I308" s="52"/>
    </row>
    <row r="309" spans="1:9">
      <c r="A309" s="73" t="s">
        <v>456</v>
      </c>
      <c r="B309" s="73" t="s">
        <v>306</v>
      </c>
      <c r="C309" s="73" t="s">
        <v>307</v>
      </c>
      <c r="D309" s="73" t="s">
        <v>308</v>
      </c>
      <c r="E309" s="73" t="s">
        <v>309</v>
      </c>
      <c r="F309" s="108" t="s">
        <v>310</v>
      </c>
      <c r="G309" s="14" t="s">
        <v>90</v>
      </c>
      <c r="H309" s="53">
        <v>1469515.68</v>
      </c>
      <c r="I309" s="52"/>
    </row>
    <row r="310" spans="1:9">
      <c r="A310" s="73"/>
      <c r="B310" s="73"/>
      <c r="C310" s="73"/>
      <c r="D310" s="73"/>
      <c r="E310" s="73"/>
      <c r="F310" s="73"/>
      <c r="G310" s="14" t="s">
        <v>34</v>
      </c>
      <c r="H310" s="53">
        <v>2200658.46</v>
      </c>
      <c r="I310" s="52"/>
    </row>
    <row r="311" spans="1:9">
      <c r="A311" s="73"/>
      <c r="B311" s="73"/>
      <c r="C311" s="73"/>
      <c r="D311" s="73"/>
      <c r="E311" s="73"/>
      <c r="F311" s="73"/>
      <c r="G311" s="14" t="s">
        <v>201</v>
      </c>
      <c r="H311" s="53">
        <v>3670174.14</v>
      </c>
      <c r="I311" s="52"/>
    </row>
    <row r="312" spans="1:9">
      <c r="A312" s="109" t="s">
        <v>457</v>
      </c>
      <c r="B312" s="110" t="s">
        <v>311</v>
      </c>
      <c r="C312" s="111" t="s">
        <v>312</v>
      </c>
      <c r="D312" s="110" t="s">
        <v>313</v>
      </c>
      <c r="E312" s="110" t="s">
        <v>314</v>
      </c>
      <c r="F312" s="112" t="s">
        <v>315</v>
      </c>
      <c r="G312" s="62" t="s">
        <v>90</v>
      </c>
      <c r="H312" s="69">
        <v>1138466.79</v>
      </c>
      <c r="I312" s="54"/>
    </row>
    <row r="313" spans="1:9">
      <c r="A313" s="109"/>
      <c r="B313" s="110"/>
      <c r="C313" s="111"/>
      <c r="D313" s="110"/>
      <c r="E313" s="110"/>
      <c r="F313" s="110"/>
      <c r="G313" s="62" t="s">
        <v>34</v>
      </c>
      <c r="H313" s="69">
        <v>1678846.15</v>
      </c>
      <c r="I313" s="54"/>
    </row>
    <row r="314" spans="1:9">
      <c r="A314" s="109"/>
      <c r="B314" s="110"/>
      <c r="C314" s="111"/>
      <c r="D314" s="110"/>
      <c r="E314" s="110"/>
      <c r="F314" s="110"/>
      <c r="G314" s="63" t="s">
        <v>201</v>
      </c>
      <c r="H314" s="70">
        <v>2817312.94</v>
      </c>
      <c r="I314" s="54"/>
    </row>
    <row r="315" spans="1:9">
      <c r="A315" s="81" t="s">
        <v>458</v>
      </c>
      <c r="B315" s="84" t="s">
        <v>316</v>
      </c>
      <c r="C315" s="84" t="s">
        <v>317</v>
      </c>
      <c r="D315" s="84" t="s">
        <v>318</v>
      </c>
      <c r="E315" s="84" t="s">
        <v>319</v>
      </c>
      <c r="F315" s="87" t="s">
        <v>320</v>
      </c>
      <c r="G315" s="15" t="s">
        <v>90</v>
      </c>
      <c r="H315" s="53">
        <v>1382439.09</v>
      </c>
      <c r="I315" s="52">
        <v>142089.39000000001</v>
      </c>
    </row>
    <row r="316" spans="1:9">
      <c r="A316" s="82"/>
      <c r="B316" s="85"/>
      <c r="C316" s="85"/>
      <c r="D316" s="85"/>
      <c r="E316" s="85"/>
      <c r="F316" s="85"/>
      <c r="G316" s="15" t="s">
        <v>34</v>
      </c>
      <c r="H316" s="53">
        <v>753033.11</v>
      </c>
      <c r="I316" s="52">
        <v>4825.97</v>
      </c>
    </row>
    <row r="317" spans="1:9">
      <c r="A317" s="82"/>
      <c r="B317" s="85"/>
      <c r="C317" s="85"/>
      <c r="D317" s="85"/>
      <c r="E317" s="85"/>
      <c r="F317" s="85"/>
      <c r="G317" s="15" t="s">
        <v>17</v>
      </c>
      <c r="H317" s="53">
        <v>66008.2</v>
      </c>
      <c r="I317" s="52">
        <v>9946.26</v>
      </c>
    </row>
    <row r="318" spans="1:9">
      <c r="A318" s="82"/>
      <c r="B318" s="85"/>
      <c r="C318" s="85"/>
      <c r="D318" s="85"/>
      <c r="E318" s="85"/>
      <c r="F318" s="85"/>
      <c r="G318" s="15" t="s">
        <v>19</v>
      </c>
      <c r="H318" s="53">
        <v>73569.509999999995</v>
      </c>
      <c r="I318" s="52"/>
    </row>
    <row r="319" spans="1:9">
      <c r="A319" s="82"/>
      <c r="B319" s="85"/>
      <c r="C319" s="85"/>
      <c r="D319" s="85"/>
      <c r="E319" s="85"/>
      <c r="F319" s="85"/>
      <c r="G319" s="15" t="s">
        <v>20</v>
      </c>
      <c r="H319" s="53">
        <v>61248.3</v>
      </c>
      <c r="I319" s="52"/>
    </row>
    <row r="320" spans="1:9">
      <c r="A320" s="82"/>
      <c r="B320" s="85"/>
      <c r="C320" s="85"/>
      <c r="D320" s="85"/>
      <c r="E320" s="85"/>
      <c r="F320" s="85"/>
      <c r="G320" s="15" t="s">
        <v>28</v>
      </c>
      <c r="H320" s="53">
        <v>1913.2</v>
      </c>
      <c r="I320" s="52">
        <v>1913.2</v>
      </c>
    </row>
    <row r="321" spans="1:9">
      <c r="A321" s="82"/>
      <c r="B321" s="85"/>
      <c r="C321" s="85"/>
      <c r="D321" s="85"/>
      <c r="E321" s="85"/>
      <c r="F321" s="85"/>
      <c r="G321" s="15" t="s">
        <v>392</v>
      </c>
      <c r="H321" s="53">
        <v>141.56</v>
      </c>
      <c r="I321" s="52">
        <v>141.56</v>
      </c>
    </row>
    <row r="322" spans="1:9">
      <c r="A322" s="83"/>
      <c r="B322" s="86"/>
      <c r="C322" s="86"/>
      <c r="D322" s="86"/>
      <c r="E322" s="86"/>
      <c r="F322" s="86"/>
      <c r="G322" s="15" t="s">
        <v>201</v>
      </c>
      <c r="H322" s="53">
        <v>2338352.9700000002</v>
      </c>
      <c r="I322" s="52">
        <v>158916.38</v>
      </c>
    </row>
    <row r="323" spans="1:9">
      <c r="A323" s="79" t="s">
        <v>459</v>
      </c>
      <c r="B323" s="73" t="s">
        <v>321</v>
      </c>
      <c r="C323" s="79" t="s">
        <v>322</v>
      </c>
      <c r="D323" s="79" t="s">
        <v>323</v>
      </c>
      <c r="E323" s="79" t="s">
        <v>324</v>
      </c>
      <c r="F323" s="73" t="s">
        <v>393</v>
      </c>
      <c r="G323" s="15" t="s">
        <v>90</v>
      </c>
      <c r="H323" s="53">
        <v>1329075.26</v>
      </c>
      <c r="I323" s="52">
        <v>4015.79</v>
      </c>
    </row>
    <row r="324" spans="1:9">
      <c r="A324" s="79"/>
      <c r="B324" s="73"/>
      <c r="C324" s="79"/>
      <c r="D324" s="79"/>
      <c r="E324" s="79"/>
      <c r="F324" s="73"/>
      <c r="G324" s="15" t="s">
        <v>34</v>
      </c>
      <c r="H324" s="53">
        <v>2839840.28</v>
      </c>
      <c r="I324" s="52"/>
    </row>
    <row r="325" spans="1:9">
      <c r="A325" s="79"/>
      <c r="B325" s="73"/>
      <c r="C325" s="79"/>
      <c r="D325" s="79"/>
      <c r="E325" s="79"/>
      <c r="F325" s="73"/>
      <c r="G325" s="15" t="s">
        <v>17</v>
      </c>
      <c r="H325" s="53">
        <v>418834.43</v>
      </c>
      <c r="I325" s="52">
        <v>23618.83</v>
      </c>
    </row>
    <row r="326" spans="1:9">
      <c r="A326" s="79"/>
      <c r="B326" s="73"/>
      <c r="C326" s="79"/>
      <c r="D326" s="79"/>
      <c r="E326" s="79"/>
      <c r="F326" s="73"/>
      <c r="G326" s="15" t="s">
        <v>392</v>
      </c>
      <c r="H326" s="53">
        <v>1051.55</v>
      </c>
      <c r="I326" s="52">
        <v>1051.55</v>
      </c>
    </row>
    <row r="327" spans="1:9">
      <c r="A327" s="79"/>
      <c r="B327" s="73"/>
      <c r="C327" s="79"/>
      <c r="D327" s="79"/>
      <c r="E327" s="79"/>
      <c r="F327" s="73"/>
      <c r="G327" s="15" t="s">
        <v>28</v>
      </c>
      <c r="H327" s="53">
        <v>901.3</v>
      </c>
      <c r="I327" s="52">
        <v>901.3</v>
      </c>
    </row>
    <row r="328" spans="1:9">
      <c r="A328" s="79"/>
      <c r="B328" s="73"/>
      <c r="C328" s="79"/>
      <c r="D328" s="79"/>
      <c r="E328" s="79"/>
      <c r="F328" s="73"/>
      <c r="G328" s="15" t="s">
        <v>201</v>
      </c>
      <c r="H328" s="53">
        <f>SUM(H323:H327)</f>
        <v>4589702.8199999994</v>
      </c>
      <c r="I328" s="52">
        <f>SUM(I323:I327)</f>
        <v>29587.47</v>
      </c>
    </row>
    <row r="329" spans="1:9">
      <c r="A329" s="79" t="s">
        <v>460</v>
      </c>
      <c r="B329" s="113" t="s">
        <v>325</v>
      </c>
      <c r="C329" s="113" t="s">
        <v>326</v>
      </c>
      <c r="D329" s="113" t="s">
        <v>327</v>
      </c>
      <c r="E329" s="113" t="s">
        <v>328</v>
      </c>
      <c r="F329" s="113" t="s">
        <v>329</v>
      </c>
      <c r="G329" s="4" t="s">
        <v>16</v>
      </c>
      <c r="H329" s="71">
        <v>2365758.79</v>
      </c>
      <c r="I329" s="8"/>
    </row>
    <row r="330" spans="1:9">
      <c r="A330" s="79"/>
      <c r="B330" s="113"/>
      <c r="C330" s="113"/>
      <c r="D330" s="113"/>
      <c r="E330" s="113"/>
      <c r="F330" s="113"/>
      <c r="G330" s="3" t="s">
        <v>20</v>
      </c>
      <c r="H330" s="71">
        <v>646137.76</v>
      </c>
      <c r="I330" s="8"/>
    </row>
    <row r="331" spans="1:9">
      <c r="A331" s="79"/>
      <c r="B331" s="113"/>
      <c r="C331" s="113"/>
      <c r="D331" s="113"/>
      <c r="E331" s="113"/>
      <c r="F331" s="113"/>
      <c r="G331" s="4" t="s">
        <v>111</v>
      </c>
      <c r="H331" s="71">
        <v>7141128.6600000001</v>
      </c>
      <c r="I331" s="8"/>
    </row>
    <row r="332" spans="1:9">
      <c r="A332" s="79"/>
      <c r="B332" s="113"/>
      <c r="C332" s="113"/>
      <c r="D332" s="113"/>
      <c r="E332" s="113"/>
      <c r="F332" s="113"/>
      <c r="G332" s="4" t="s">
        <v>201</v>
      </c>
      <c r="H332" s="71">
        <v>10153025.210000001</v>
      </c>
      <c r="I332" s="8"/>
    </row>
    <row r="333" spans="1:9">
      <c r="A333" s="79" t="s">
        <v>461</v>
      </c>
      <c r="B333" s="113" t="s">
        <v>330</v>
      </c>
      <c r="C333" s="113" t="s">
        <v>331</v>
      </c>
      <c r="D333" s="113" t="s">
        <v>332</v>
      </c>
      <c r="E333" s="113" t="s">
        <v>333</v>
      </c>
      <c r="F333" s="113" t="s">
        <v>334</v>
      </c>
      <c r="G333" s="4" t="s">
        <v>16</v>
      </c>
      <c r="H333" s="71">
        <v>4284066.32</v>
      </c>
      <c r="I333" s="8"/>
    </row>
    <row r="334" spans="1:9">
      <c r="A334" s="79"/>
      <c r="B334" s="113"/>
      <c r="C334" s="113"/>
      <c r="D334" s="113"/>
      <c r="E334" s="113"/>
      <c r="F334" s="113"/>
      <c r="G334" s="3" t="s">
        <v>34</v>
      </c>
      <c r="H334" s="71">
        <v>4534460.1399999997</v>
      </c>
      <c r="I334" s="8"/>
    </row>
    <row r="335" spans="1:9">
      <c r="A335" s="79"/>
      <c r="B335" s="113"/>
      <c r="C335" s="113"/>
      <c r="D335" s="113"/>
      <c r="E335" s="113"/>
      <c r="F335" s="113"/>
      <c r="G335" s="4" t="s">
        <v>17</v>
      </c>
      <c r="H335" s="71">
        <v>88</v>
      </c>
      <c r="I335" s="8"/>
    </row>
    <row r="336" spans="1:9">
      <c r="A336" s="79"/>
      <c r="B336" s="113"/>
      <c r="C336" s="113"/>
      <c r="D336" s="113"/>
      <c r="E336" s="113"/>
      <c r="F336" s="113"/>
      <c r="G336" s="4" t="s">
        <v>28</v>
      </c>
      <c r="H336" s="71">
        <v>415.7</v>
      </c>
      <c r="I336" s="8"/>
    </row>
    <row r="337" spans="1:9">
      <c r="A337" s="79"/>
      <c r="B337" s="113"/>
      <c r="C337" s="113"/>
      <c r="D337" s="113"/>
      <c r="E337" s="113"/>
      <c r="F337" s="113"/>
      <c r="G337" s="4" t="s">
        <v>111</v>
      </c>
      <c r="H337" s="71">
        <v>183723.3</v>
      </c>
      <c r="I337" s="8"/>
    </row>
    <row r="338" spans="1:9">
      <c r="A338" s="79"/>
      <c r="B338" s="113"/>
      <c r="C338" s="113"/>
      <c r="D338" s="113"/>
      <c r="E338" s="113"/>
      <c r="F338" s="113"/>
      <c r="G338" s="4" t="s">
        <v>201</v>
      </c>
      <c r="H338" s="71">
        <v>9002753.4600000009</v>
      </c>
      <c r="I338" s="8"/>
    </row>
    <row r="339" spans="1:9">
      <c r="A339" s="79" t="s">
        <v>462</v>
      </c>
      <c r="B339" s="113" t="s">
        <v>335</v>
      </c>
      <c r="C339" s="113" t="s">
        <v>336</v>
      </c>
      <c r="D339" s="113" t="s">
        <v>337</v>
      </c>
      <c r="E339" s="113" t="s">
        <v>338</v>
      </c>
      <c r="F339" s="113" t="s">
        <v>339</v>
      </c>
      <c r="G339" s="4" t="s">
        <v>90</v>
      </c>
      <c r="H339" s="71">
        <v>4225768.29</v>
      </c>
      <c r="I339" s="8"/>
    </row>
    <row r="340" spans="1:9">
      <c r="A340" s="79"/>
      <c r="B340" s="113"/>
      <c r="C340" s="113"/>
      <c r="D340" s="113"/>
      <c r="E340" s="113"/>
      <c r="F340" s="113"/>
      <c r="G340" s="4" t="s">
        <v>201</v>
      </c>
      <c r="H340" s="71">
        <v>4225768.29</v>
      </c>
      <c r="I340" s="8"/>
    </row>
    <row r="341" spans="1:9" ht="14.25" customHeight="1">
      <c r="A341" s="79" t="s">
        <v>341</v>
      </c>
      <c r="B341" s="79" t="s">
        <v>395</v>
      </c>
      <c r="C341" s="79" t="s">
        <v>394</v>
      </c>
      <c r="D341" s="79" t="s">
        <v>396</v>
      </c>
      <c r="E341" s="79" t="s">
        <v>397</v>
      </c>
      <c r="F341" s="79" t="s">
        <v>398</v>
      </c>
      <c r="G341" s="13" t="s">
        <v>90</v>
      </c>
      <c r="H341" s="72">
        <v>2432030.3199999998</v>
      </c>
      <c r="I341" s="55"/>
    </row>
    <row r="342" spans="1:9">
      <c r="A342" s="79"/>
      <c r="B342" s="79"/>
      <c r="C342" s="79"/>
      <c r="D342" s="79"/>
      <c r="E342" s="79"/>
      <c r="F342" s="79"/>
      <c r="G342" s="12" t="s">
        <v>19</v>
      </c>
      <c r="H342" s="72">
        <v>489518.74</v>
      </c>
      <c r="I342" s="55"/>
    </row>
    <row r="343" spans="1:9">
      <c r="A343" s="79"/>
      <c r="B343" s="79"/>
      <c r="C343" s="79"/>
      <c r="D343" s="79"/>
      <c r="E343" s="79"/>
      <c r="F343" s="79"/>
      <c r="G343" s="12" t="s">
        <v>20</v>
      </c>
      <c r="H343" s="72">
        <v>106021.6</v>
      </c>
      <c r="I343" s="55"/>
    </row>
    <row r="344" spans="1:9">
      <c r="A344" s="79"/>
      <c r="B344" s="79"/>
      <c r="C344" s="79"/>
      <c r="D344" s="79"/>
      <c r="E344" s="79"/>
      <c r="F344" s="79"/>
      <c r="G344" s="12" t="s">
        <v>17</v>
      </c>
      <c r="H344" s="72">
        <v>61455.13</v>
      </c>
      <c r="I344" s="55"/>
    </row>
    <row r="345" spans="1:9">
      <c r="A345" s="79"/>
      <c r="B345" s="79"/>
      <c r="C345" s="79"/>
      <c r="D345" s="79"/>
      <c r="E345" s="79"/>
      <c r="F345" s="79"/>
      <c r="G345" s="12" t="s">
        <v>399</v>
      </c>
      <c r="H345" s="72">
        <v>3089025.7899999996</v>
      </c>
      <c r="I345" s="55"/>
    </row>
    <row r="346" spans="1:9" ht="14.25" customHeight="1">
      <c r="A346" s="79" t="s">
        <v>463</v>
      </c>
      <c r="B346" s="73" t="s">
        <v>401</v>
      </c>
      <c r="C346" s="73" t="s">
        <v>400</v>
      </c>
      <c r="D346" s="73" t="s">
        <v>402</v>
      </c>
      <c r="E346" s="73" t="s">
        <v>403</v>
      </c>
      <c r="F346" s="73" t="s">
        <v>404</v>
      </c>
      <c r="G346" s="12" t="s">
        <v>90</v>
      </c>
      <c r="H346" s="72">
        <v>1266837.2399999998</v>
      </c>
      <c r="I346" s="55">
        <v>42554.400000000001</v>
      </c>
    </row>
    <row r="347" spans="1:9">
      <c r="A347" s="79"/>
      <c r="B347" s="73"/>
      <c r="C347" s="73"/>
      <c r="D347" s="73"/>
      <c r="E347" s="73"/>
      <c r="F347" s="73"/>
      <c r="G347" s="12" t="s">
        <v>34</v>
      </c>
      <c r="H347" s="72">
        <v>479840.81</v>
      </c>
      <c r="I347" s="55"/>
    </row>
    <row r="348" spans="1:9">
      <c r="A348" s="79"/>
      <c r="B348" s="73"/>
      <c r="C348" s="73"/>
      <c r="D348" s="73"/>
      <c r="E348" s="73"/>
      <c r="F348" s="73"/>
      <c r="G348" s="12" t="s">
        <v>19</v>
      </c>
      <c r="H348" s="72">
        <v>623511.5</v>
      </c>
      <c r="I348" s="55"/>
    </row>
    <row r="349" spans="1:9">
      <c r="A349" s="79"/>
      <c r="B349" s="73"/>
      <c r="C349" s="73"/>
      <c r="D349" s="73"/>
      <c r="E349" s="73"/>
      <c r="F349" s="73"/>
      <c r="G349" s="13" t="s">
        <v>20</v>
      </c>
      <c r="H349" s="72">
        <v>72448</v>
      </c>
      <c r="I349" s="55"/>
    </row>
    <row r="350" spans="1:9">
      <c r="A350" s="79"/>
      <c r="B350" s="73"/>
      <c r="C350" s="73"/>
      <c r="D350" s="73"/>
      <c r="E350" s="73"/>
      <c r="F350" s="73"/>
      <c r="G350" s="12" t="s">
        <v>17</v>
      </c>
      <c r="H350" s="72">
        <v>197546.15</v>
      </c>
      <c r="I350" s="55">
        <v>2978.81</v>
      </c>
    </row>
    <row r="351" spans="1:9">
      <c r="A351" s="79"/>
      <c r="B351" s="73"/>
      <c r="C351" s="73"/>
      <c r="D351" s="73"/>
      <c r="E351" s="73"/>
      <c r="F351" s="73"/>
      <c r="G351" s="12" t="s">
        <v>399</v>
      </c>
      <c r="H351" s="72">
        <v>2640183.6999999997</v>
      </c>
      <c r="I351" s="55">
        <v>45533.21</v>
      </c>
    </row>
    <row r="352" spans="1:9" ht="14.25" customHeight="1">
      <c r="A352" s="79" t="s">
        <v>464</v>
      </c>
      <c r="B352" s="79" t="s">
        <v>406</v>
      </c>
      <c r="C352" s="79" t="s">
        <v>405</v>
      </c>
      <c r="D352" s="79" t="s">
        <v>407</v>
      </c>
      <c r="E352" s="79" t="s">
        <v>408</v>
      </c>
      <c r="F352" s="79" t="s">
        <v>409</v>
      </c>
      <c r="G352" s="12" t="s">
        <v>19</v>
      </c>
      <c r="H352" s="72">
        <v>3540229.7</v>
      </c>
      <c r="I352" s="55"/>
    </row>
    <row r="353" spans="1:160">
      <c r="A353" s="79"/>
      <c r="B353" s="79"/>
      <c r="C353" s="79"/>
      <c r="D353" s="79"/>
      <c r="E353" s="79"/>
      <c r="F353" s="79"/>
      <c r="G353" s="12" t="s">
        <v>20</v>
      </c>
      <c r="H353" s="72">
        <v>998154.35999999987</v>
      </c>
      <c r="I353" s="55"/>
    </row>
    <row r="354" spans="1:160">
      <c r="A354" s="79"/>
      <c r="B354" s="79"/>
      <c r="C354" s="79"/>
      <c r="D354" s="79"/>
      <c r="E354" s="79"/>
      <c r="F354" s="79"/>
      <c r="G354" s="12" t="s">
        <v>399</v>
      </c>
      <c r="H354" s="72">
        <v>4538384.0600000005</v>
      </c>
      <c r="I354" s="55"/>
    </row>
    <row r="355" spans="1:160" s="29" customFormat="1" ht="14.25" customHeight="1">
      <c r="A355" s="79" t="s">
        <v>342</v>
      </c>
      <c r="B355" s="79" t="s">
        <v>411</v>
      </c>
      <c r="C355" s="73" t="s">
        <v>410</v>
      </c>
      <c r="D355" s="79" t="s">
        <v>412</v>
      </c>
      <c r="E355" s="79" t="s">
        <v>413</v>
      </c>
      <c r="F355" s="104" t="s">
        <v>414</v>
      </c>
      <c r="G355" s="13" t="s">
        <v>34</v>
      </c>
      <c r="H355" s="72">
        <v>8384167.1900000004</v>
      </c>
      <c r="I355" s="55">
        <v>8384167.1900000004</v>
      </c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  <c r="FC355" s="2"/>
      <c r="FD355" s="2"/>
    </row>
    <row r="356" spans="1:160" s="29" customFormat="1">
      <c r="A356" s="79"/>
      <c r="B356" s="79"/>
      <c r="C356" s="73"/>
      <c r="D356" s="79"/>
      <c r="E356" s="79"/>
      <c r="F356" s="105"/>
      <c r="G356" s="13" t="s">
        <v>17</v>
      </c>
      <c r="H356" s="72">
        <v>1404803.88</v>
      </c>
      <c r="I356" s="55">
        <v>1404803.88</v>
      </c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  <c r="FB356" s="2"/>
      <c r="FC356" s="2"/>
      <c r="FD356" s="2"/>
    </row>
    <row r="357" spans="1:160" s="29" customFormat="1">
      <c r="A357" s="79"/>
      <c r="B357" s="79"/>
      <c r="C357" s="73"/>
      <c r="D357" s="79"/>
      <c r="E357" s="79"/>
      <c r="F357" s="105"/>
      <c r="G357" s="13" t="s">
        <v>16</v>
      </c>
      <c r="H357" s="72">
        <v>20068626.900000002</v>
      </c>
      <c r="I357" s="55">
        <v>20068626.900000002</v>
      </c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  <c r="FB357" s="2"/>
      <c r="FC357" s="2"/>
      <c r="FD357" s="2"/>
    </row>
    <row r="358" spans="1:160" s="29" customFormat="1">
      <c r="A358" s="79"/>
      <c r="B358" s="79"/>
      <c r="C358" s="73"/>
      <c r="D358" s="79"/>
      <c r="E358" s="79"/>
      <c r="F358" s="106"/>
      <c r="G358" s="12" t="s">
        <v>399</v>
      </c>
      <c r="H358" s="72">
        <v>29857597.970000003</v>
      </c>
      <c r="I358" s="55">
        <v>29857597.970000003</v>
      </c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  <c r="FB358" s="2"/>
      <c r="FC358" s="2"/>
      <c r="FD358" s="2"/>
    </row>
    <row r="359" spans="1:160" ht="14.25" customHeight="1">
      <c r="A359" s="73" t="s">
        <v>343</v>
      </c>
      <c r="B359" s="73" t="s">
        <v>416</v>
      </c>
      <c r="C359" s="73" t="s">
        <v>415</v>
      </c>
      <c r="D359" s="73" t="s">
        <v>417</v>
      </c>
      <c r="E359" s="73" t="s">
        <v>418</v>
      </c>
      <c r="F359" s="38" t="s">
        <v>419</v>
      </c>
      <c r="G359" s="12" t="s">
        <v>34</v>
      </c>
      <c r="H359" s="72">
        <v>2094446.95</v>
      </c>
      <c r="I359" s="55"/>
    </row>
    <row r="360" spans="1:160">
      <c r="A360" s="73"/>
      <c r="B360" s="73"/>
      <c r="C360" s="73"/>
      <c r="D360" s="73"/>
      <c r="E360" s="73"/>
      <c r="F360" s="38"/>
      <c r="G360" s="12" t="s">
        <v>399</v>
      </c>
      <c r="H360" s="72">
        <v>2094446.95</v>
      </c>
      <c r="I360" s="55"/>
    </row>
    <row r="361" spans="1:160" ht="14.25" customHeight="1">
      <c r="A361" s="79" t="s">
        <v>465</v>
      </c>
      <c r="B361" s="79" t="s">
        <v>421</v>
      </c>
      <c r="C361" s="79" t="s">
        <v>420</v>
      </c>
      <c r="D361" s="79" t="s">
        <v>422</v>
      </c>
      <c r="E361" s="79" t="s">
        <v>423</v>
      </c>
      <c r="F361" s="79" t="s">
        <v>424</v>
      </c>
      <c r="G361" s="13" t="s">
        <v>34</v>
      </c>
      <c r="H361" s="72">
        <v>120629613.87</v>
      </c>
      <c r="I361" s="55"/>
    </row>
    <row r="362" spans="1:160">
      <c r="A362" s="79"/>
      <c r="B362" s="79"/>
      <c r="C362" s="79"/>
      <c r="D362" s="79"/>
      <c r="E362" s="79"/>
      <c r="F362" s="79"/>
      <c r="G362" s="12" t="s">
        <v>399</v>
      </c>
      <c r="H362" s="72">
        <v>120629613.87</v>
      </c>
      <c r="I362" s="55"/>
    </row>
  </sheetData>
  <mergeCells count="481">
    <mergeCell ref="A352:A354"/>
    <mergeCell ref="B352:B354"/>
    <mergeCell ref="C352:C354"/>
    <mergeCell ref="D352:D354"/>
    <mergeCell ref="E352:E354"/>
    <mergeCell ref="F352:F354"/>
    <mergeCell ref="A355:A358"/>
    <mergeCell ref="B355:B358"/>
    <mergeCell ref="C355:C358"/>
    <mergeCell ref="D355:D358"/>
    <mergeCell ref="E355:E358"/>
    <mergeCell ref="F355:F358"/>
    <mergeCell ref="A339:A340"/>
    <mergeCell ref="B339:B340"/>
    <mergeCell ref="C339:C340"/>
    <mergeCell ref="D339:D340"/>
    <mergeCell ref="E339:E340"/>
    <mergeCell ref="F339:F340"/>
    <mergeCell ref="A341:A345"/>
    <mergeCell ref="B341:B345"/>
    <mergeCell ref="C341:C345"/>
    <mergeCell ref="D341:D345"/>
    <mergeCell ref="E341:E345"/>
    <mergeCell ref="F341:F345"/>
    <mergeCell ref="A329:A332"/>
    <mergeCell ref="B329:B332"/>
    <mergeCell ref="C329:C332"/>
    <mergeCell ref="D329:D332"/>
    <mergeCell ref="E329:E332"/>
    <mergeCell ref="F329:F332"/>
    <mergeCell ref="A333:A338"/>
    <mergeCell ref="B333:B338"/>
    <mergeCell ref="C333:C338"/>
    <mergeCell ref="D333:D338"/>
    <mergeCell ref="E333:E338"/>
    <mergeCell ref="F333:F338"/>
    <mergeCell ref="A309:A311"/>
    <mergeCell ref="B309:B311"/>
    <mergeCell ref="C309:C311"/>
    <mergeCell ref="D309:D311"/>
    <mergeCell ref="E309:E311"/>
    <mergeCell ref="F309:F311"/>
    <mergeCell ref="A312:A314"/>
    <mergeCell ref="B312:B314"/>
    <mergeCell ref="C312:C314"/>
    <mergeCell ref="D312:D314"/>
    <mergeCell ref="E312:E314"/>
    <mergeCell ref="F312:F314"/>
    <mergeCell ref="F276:F278"/>
    <mergeCell ref="A286:A289"/>
    <mergeCell ref="B286:B289"/>
    <mergeCell ref="C286:C289"/>
    <mergeCell ref="D286:D289"/>
    <mergeCell ref="E286:E289"/>
    <mergeCell ref="F286:F289"/>
    <mergeCell ref="A290:A291"/>
    <mergeCell ref="B290:B291"/>
    <mergeCell ref="C290:C291"/>
    <mergeCell ref="D290:D291"/>
    <mergeCell ref="E290:E291"/>
    <mergeCell ref="F290:F291"/>
    <mergeCell ref="A282:A285"/>
    <mergeCell ref="B282:B285"/>
    <mergeCell ref="C282:C285"/>
    <mergeCell ref="D282:D285"/>
    <mergeCell ref="E282:E285"/>
    <mergeCell ref="F282:F285"/>
    <mergeCell ref="A248:A253"/>
    <mergeCell ref="B248:B253"/>
    <mergeCell ref="C248:C253"/>
    <mergeCell ref="D248:D253"/>
    <mergeCell ref="E248:E253"/>
    <mergeCell ref="F248:F253"/>
    <mergeCell ref="A254:A258"/>
    <mergeCell ref="B254:B258"/>
    <mergeCell ref="C254:C258"/>
    <mergeCell ref="D254:D258"/>
    <mergeCell ref="E254:E258"/>
    <mergeCell ref="F254:F258"/>
    <mergeCell ref="A244:A247"/>
    <mergeCell ref="B244:B247"/>
    <mergeCell ref="C244:C247"/>
    <mergeCell ref="D244:D247"/>
    <mergeCell ref="E244:E247"/>
    <mergeCell ref="F244:F247"/>
    <mergeCell ref="A219:A221"/>
    <mergeCell ref="B219:B221"/>
    <mergeCell ref="C219:C221"/>
    <mergeCell ref="D219:D221"/>
    <mergeCell ref="E219:E221"/>
    <mergeCell ref="F219:F221"/>
    <mergeCell ref="A238:A239"/>
    <mergeCell ref="B238:B239"/>
    <mergeCell ref="C238:C239"/>
    <mergeCell ref="D238:D239"/>
    <mergeCell ref="E238:E239"/>
    <mergeCell ref="F238:F239"/>
    <mergeCell ref="A240:A243"/>
    <mergeCell ref="B240:B243"/>
    <mergeCell ref="C240:C243"/>
    <mergeCell ref="D240:D243"/>
    <mergeCell ref="E240:E243"/>
    <mergeCell ref="F240:F243"/>
    <mergeCell ref="A230:A231"/>
    <mergeCell ref="B230:B231"/>
    <mergeCell ref="C230:C231"/>
    <mergeCell ref="D230:D231"/>
    <mergeCell ref="E230:E231"/>
    <mergeCell ref="F230:F231"/>
    <mergeCell ref="A232:A237"/>
    <mergeCell ref="B232:B237"/>
    <mergeCell ref="C232:C237"/>
    <mergeCell ref="D232:D237"/>
    <mergeCell ref="E232:E237"/>
    <mergeCell ref="F232:F237"/>
    <mergeCell ref="A222:A225"/>
    <mergeCell ref="B222:B225"/>
    <mergeCell ref="C222:C225"/>
    <mergeCell ref="D222:D225"/>
    <mergeCell ref="E222:E225"/>
    <mergeCell ref="F222:F225"/>
    <mergeCell ref="A226:A229"/>
    <mergeCell ref="B226:B229"/>
    <mergeCell ref="C226:C229"/>
    <mergeCell ref="D226:D229"/>
    <mergeCell ref="E226:E229"/>
    <mergeCell ref="F226:F229"/>
    <mergeCell ref="A197:A202"/>
    <mergeCell ref="B197:B202"/>
    <mergeCell ref="C197:C202"/>
    <mergeCell ref="D197:D202"/>
    <mergeCell ref="E197:E202"/>
    <mergeCell ref="F197:F202"/>
    <mergeCell ref="A203:A209"/>
    <mergeCell ref="B203:B209"/>
    <mergeCell ref="C203:C209"/>
    <mergeCell ref="D203:D209"/>
    <mergeCell ref="E203:E209"/>
    <mergeCell ref="F203:F209"/>
    <mergeCell ref="A183:A187"/>
    <mergeCell ref="B183:B187"/>
    <mergeCell ref="C183:C187"/>
    <mergeCell ref="D183:D187"/>
    <mergeCell ref="E183:E187"/>
    <mergeCell ref="F183:F187"/>
    <mergeCell ref="A188:A196"/>
    <mergeCell ref="B188:B196"/>
    <mergeCell ref="C188:C196"/>
    <mergeCell ref="D188:D196"/>
    <mergeCell ref="E188:E196"/>
    <mergeCell ref="F188:F196"/>
    <mergeCell ref="A171:A174"/>
    <mergeCell ref="B171:B174"/>
    <mergeCell ref="C171:C174"/>
    <mergeCell ref="D171:D174"/>
    <mergeCell ref="E171:E174"/>
    <mergeCell ref="F171:F174"/>
    <mergeCell ref="A175:A182"/>
    <mergeCell ref="B175:B182"/>
    <mergeCell ref="C175:C182"/>
    <mergeCell ref="D175:D182"/>
    <mergeCell ref="E175:E182"/>
    <mergeCell ref="F175:F182"/>
    <mergeCell ref="A158:A163"/>
    <mergeCell ref="B158:B163"/>
    <mergeCell ref="C158:C163"/>
    <mergeCell ref="D158:D163"/>
    <mergeCell ref="E158:E163"/>
    <mergeCell ref="F158:F163"/>
    <mergeCell ref="A164:A170"/>
    <mergeCell ref="B164:B170"/>
    <mergeCell ref="C164:C170"/>
    <mergeCell ref="D164:D170"/>
    <mergeCell ref="E164:E170"/>
    <mergeCell ref="F164:F170"/>
    <mergeCell ref="A152:A154"/>
    <mergeCell ref="B152:B154"/>
    <mergeCell ref="C152:C154"/>
    <mergeCell ref="D152:D154"/>
    <mergeCell ref="E152:E154"/>
    <mergeCell ref="F152:F154"/>
    <mergeCell ref="A155:A157"/>
    <mergeCell ref="B155:B157"/>
    <mergeCell ref="C155:C157"/>
    <mergeCell ref="D155:D157"/>
    <mergeCell ref="E155:E157"/>
    <mergeCell ref="F155:F157"/>
    <mergeCell ref="A139:A147"/>
    <mergeCell ref="B139:B147"/>
    <mergeCell ref="C139:C147"/>
    <mergeCell ref="D139:D147"/>
    <mergeCell ref="E139:E147"/>
    <mergeCell ref="F139:F147"/>
    <mergeCell ref="A148:A151"/>
    <mergeCell ref="B148:B151"/>
    <mergeCell ref="C148:C151"/>
    <mergeCell ref="D148:D151"/>
    <mergeCell ref="E148:E151"/>
    <mergeCell ref="F148:F151"/>
    <mergeCell ref="A129:A131"/>
    <mergeCell ref="B129:B131"/>
    <mergeCell ref="C129:C131"/>
    <mergeCell ref="D129:D131"/>
    <mergeCell ref="E129:E131"/>
    <mergeCell ref="F129:F131"/>
    <mergeCell ref="A132:A138"/>
    <mergeCell ref="B132:B138"/>
    <mergeCell ref="C132:C138"/>
    <mergeCell ref="D132:D138"/>
    <mergeCell ref="E132:E138"/>
    <mergeCell ref="F132:F138"/>
    <mergeCell ref="A123:A125"/>
    <mergeCell ref="B123:B125"/>
    <mergeCell ref="C123:C125"/>
    <mergeCell ref="D123:D125"/>
    <mergeCell ref="E123:E125"/>
    <mergeCell ref="F123:F125"/>
    <mergeCell ref="A126:A128"/>
    <mergeCell ref="B126:B128"/>
    <mergeCell ref="C126:C128"/>
    <mergeCell ref="D126:D128"/>
    <mergeCell ref="E126:E128"/>
    <mergeCell ref="F126:F128"/>
    <mergeCell ref="A116:A119"/>
    <mergeCell ref="B116:B119"/>
    <mergeCell ref="C116:C119"/>
    <mergeCell ref="D116:D119"/>
    <mergeCell ref="E116:E119"/>
    <mergeCell ref="F116:F119"/>
    <mergeCell ref="A120:A122"/>
    <mergeCell ref="B120:B122"/>
    <mergeCell ref="C120:C122"/>
    <mergeCell ref="D120:D122"/>
    <mergeCell ref="E120:E122"/>
    <mergeCell ref="F120:F122"/>
    <mergeCell ref="A107:A112"/>
    <mergeCell ref="B107:B112"/>
    <mergeCell ref="C107:C112"/>
    <mergeCell ref="D107:D112"/>
    <mergeCell ref="E107:E112"/>
    <mergeCell ref="F107:F112"/>
    <mergeCell ref="A113:A115"/>
    <mergeCell ref="B113:B115"/>
    <mergeCell ref="C113:C115"/>
    <mergeCell ref="D113:D115"/>
    <mergeCell ref="E113:E115"/>
    <mergeCell ref="F113:F115"/>
    <mergeCell ref="A97:A100"/>
    <mergeCell ref="B97:B100"/>
    <mergeCell ref="C97:C100"/>
    <mergeCell ref="D97:D100"/>
    <mergeCell ref="E97:E100"/>
    <mergeCell ref="F97:F100"/>
    <mergeCell ref="A101:A106"/>
    <mergeCell ref="B101:B106"/>
    <mergeCell ref="C101:C106"/>
    <mergeCell ref="D101:D106"/>
    <mergeCell ref="E101:E106"/>
    <mergeCell ref="F101:F106"/>
    <mergeCell ref="A92:A96"/>
    <mergeCell ref="B92:B96"/>
    <mergeCell ref="C92:C96"/>
    <mergeCell ref="D92:D96"/>
    <mergeCell ref="E92:E96"/>
    <mergeCell ref="F92:F96"/>
    <mergeCell ref="A86:A88"/>
    <mergeCell ref="B86:B88"/>
    <mergeCell ref="C86:C88"/>
    <mergeCell ref="D86:D88"/>
    <mergeCell ref="E86:E88"/>
    <mergeCell ref="F86:F88"/>
    <mergeCell ref="A89:A91"/>
    <mergeCell ref="B89:B91"/>
    <mergeCell ref="C89:C91"/>
    <mergeCell ref="D89:D91"/>
    <mergeCell ref="E89:E91"/>
    <mergeCell ref="F89:F91"/>
    <mergeCell ref="A75:A81"/>
    <mergeCell ref="B75:B81"/>
    <mergeCell ref="C75:C81"/>
    <mergeCell ref="D75:D81"/>
    <mergeCell ref="E75:E81"/>
    <mergeCell ref="F75:F81"/>
    <mergeCell ref="A82:A85"/>
    <mergeCell ref="B82:B85"/>
    <mergeCell ref="C82:C85"/>
    <mergeCell ref="D82:D85"/>
    <mergeCell ref="E82:E85"/>
    <mergeCell ref="F82:F85"/>
    <mergeCell ref="A61:A68"/>
    <mergeCell ref="B61:B68"/>
    <mergeCell ref="C61:C68"/>
    <mergeCell ref="D61:D68"/>
    <mergeCell ref="E61:E68"/>
    <mergeCell ref="F61:F68"/>
    <mergeCell ref="A69:A74"/>
    <mergeCell ref="B69:B74"/>
    <mergeCell ref="C69:C74"/>
    <mergeCell ref="D69:D74"/>
    <mergeCell ref="E69:E74"/>
    <mergeCell ref="F69:F74"/>
    <mergeCell ref="A51:A56"/>
    <mergeCell ref="B51:B56"/>
    <mergeCell ref="C51:C56"/>
    <mergeCell ref="D51:D56"/>
    <mergeCell ref="E51:E56"/>
    <mergeCell ref="F51:F56"/>
    <mergeCell ref="A57:A60"/>
    <mergeCell ref="B57:B60"/>
    <mergeCell ref="C57:C60"/>
    <mergeCell ref="D57:D60"/>
    <mergeCell ref="E57:E60"/>
    <mergeCell ref="F57:F60"/>
    <mergeCell ref="A41:A45"/>
    <mergeCell ref="B41:B45"/>
    <mergeCell ref="C41:C45"/>
    <mergeCell ref="D41:D45"/>
    <mergeCell ref="E41:E45"/>
    <mergeCell ref="F41:F45"/>
    <mergeCell ref="A46:A50"/>
    <mergeCell ref="B46:B50"/>
    <mergeCell ref="C46:C50"/>
    <mergeCell ref="D46:D50"/>
    <mergeCell ref="E46:E50"/>
    <mergeCell ref="F46:F50"/>
    <mergeCell ref="A33:A35"/>
    <mergeCell ref="B33:B35"/>
    <mergeCell ref="C33:C35"/>
    <mergeCell ref="D33:D35"/>
    <mergeCell ref="E33:E35"/>
    <mergeCell ref="F33:F35"/>
    <mergeCell ref="A36:A40"/>
    <mergeCell ref="B36:B40"/>
    <mergeCell ref="C36:C40"/>
    <mergeCell ref="D36:D40"/>
    <mergeCell ref="E36:E40"/>
    <mergeCell ref="F36:F40"/>
    <mergeCell ref="A25:A28"/>
    <mergeCell ref="B25:B28"/>
    <mergeCell ref="C25:C28"/>
    <mergeCell ref="D25:D28"/>
    <mergeCell ref="E25:E28"/>
    <mergeCell ref="F25:F28"/>
    <mergeCell ref="A29:A32"/>
    <mergeCell ref="B29:B32"/>
    <mergeCell ref="C29:C32"/>
    <mergeCell ref="D29:D32"/>
    <mergeCell ref="E29:E32"/>
    <mergeCell ref="F29:F32"/>
    <mergeCell ref="A10:A16"/>
    <mergeCell ref="B10:B16"/>
    <mergeCell ref="C10:C16"/>
    <mergeCell ref="D10:D16"/>
    <mergeCell ref="E10:E16"/>
    <mergeCell ref="F10:F16"/>
    <mergeCell ref="A17:A24"/>
    <mergeCell ref="B17:B24"/>
    <mergeCell ref="C17:C24"/>
    <mergeCell ref="D17:D24"/>
    <mergeCell ref="E17:E24"/>
    <mergeCell ref="F17:F24"/>
    <mergeCell ref="A315:A322"/>
    <mergeCell ref="B315:B322"/>
    <mergeCell ref="C315:C322"/>
    <mergeCell ref="D315:D322"/>
    <mergeCell ref="E315:E322"/>
    <mergeCell ref="F315:F322"/>
    <mergeCell ref="A323:A328"/>
    <mergeCell ref="B323:B328"/>
    <mergeCell ref="C323:C328"/>
    <mergeCell ref="D323:D328"/>
    <mergeCell ref="E323:E328"/>
    <mergeCell ref="F323:F328"/>
    <mergeCell ref="A361:A362"/>
    <mergeCell ref="B361:B362"/>
    <mergeCell ref="C361:C362"/>
    <mergeCell ref="D361:D362"/>
    <mergeCell ref="E361:E362"/>
    <mergeCell ref="F361:F362"/>
    <mergeCell ref="A302:A305"/>
    <mergeCell ref="B302:B305"/>
    <mergeCell ref="C302:C305"/>
    <mergeCell ref="D302:D305"/>
    <mergeCell ref="E302:E305"/>
    <mergeCell ref="F302:F305"/>
    <mergeCell ref="A306:A308"/>
    <mergeCell ref="B306:B308"/>
    <mergeCell ref="C306:C308"/>
    <mergeCell ref="D306:D308"/>
    <mergeCell ref="E306:E308"/>
    <mergeCell ref="F306:F308"/>
    <mergeCell ref="A359:A360"/>
    <mergeCell ref="B359:B360"/>
    <mergeCell ref="C359:C360"/>
    <mergeCell ref="D359:D360"/>
    <mergeCell ref="E359:E360"/>
    <mergeCell ref="A346:A351"/>
    <mergeCell ref="A295:A301"/>
    <mergeCell ref="B295:B301"/>
    <mergeCell ref="C295:C301"/>
    <mergeCell ref="D295:D301"/>
    <mergeCell ref="E295:E301"/>
    <mergeCell ref="F295:F301"/>
    <mergeCell ref="A292:A294"/>
    <mergeCell ref="B292:B294"/>
    <mergeCell ref="C292:C294"/>
    <mergeCell ref="D292:D294"/>
    <mergeCell ref="E292:E294"/>
    <mergeCell ref="F292:F294"/>
    <mergeCell ref="F269:F271"/>
    <mergeCell ref="A272:A273"/>
    <mergeCell ref="B272:B273"/>
    <mergeCell ref="C272:C273"/>
    <mergeCell ref="D272:D273"/>
    <mergeCell ref="E272:E273"/>
    <mergeCell ref="F272:F273"/>
    <mergeCell ref="A279:A281"/>
    <mergeCell ref="B279:B281"/>
    <mergeCell ref="C279:C281"/>
    <mergeCell ref="D279:D281"/>
    <mergeCell ref="E279:E281"/>
    <mergeCell ref="F279:F281"/>
    <mergeCell ref="A274:A275"/>
    <mergeCell ref="B274:B275"/>
    <mergeCell ref="C274:C275"/>
    <mergeCell ref="D274:D275"/>
    <mergeCell ref="E274:E275"/>
    <mergeCell ref="F274:F275"/>
    <mergeCell ref="A276:A278"/>
    <mergeCell ref="B276:B278"/>
    <mergeCell ref="C276:C278"/>
    <mergeCell ref="D276:D278"/>
    <mergeCell ref="E276:E278"/>
    <mergeCell ref="F346:F351"/>
    <mergeCell ref="A216:A218"/>
    <mergeCell ref="B216:B218"/>
    <mergeCell ref="C216:C218"/>
    <mergeCell ref="D216:D218"/>
    <mergeCell ref="E216:E218"/>
    <mergeCell ref="F216:F218"/>
    <mergeCell ref="A262:A268"/>
    <mergeCell ref="B262:B268"/>
    <mergeCell ref="C262:C268"/>
    <mergeCell ref="D262:D268"/>
    <mergeCell ref="E262:E268"/>
    <mergeCell ref="F262:F268"/>
    <mergeCell ref="A259:A261"/>
    <mergeCell ref="B259:B261"/>
    <mergeCell ref="C259:C261"/>
    <mergeCell ref="D259:D261"/>
    <mergeCell ref="E259:E261"/>
    <mergeCell ref="F259:F261"/>
    <mergeCell ref="A269:A271"/>
    <mergeCell ref="B269:B271"/>
    <mergeCell ref="C269:C271"/>
    <mergeCell ref="D269:D271"/>
    <mergeCell ref="E269:E271"/>
    <mergeCell ref="B346:B351"/>
    <mergeCell ref="C346:C351"/>
    <mergeCell ref="D346:D351"/>
    <mergeCell ref="E4:E9"/>
    <mergeCell ref="C4:C9"/>
    <mergeCell ref="B1:I1"/>
    <mergeCell ref="A2:D2"/>
    <mergeCell ref="A4:A9"/>
    <mergeCell ref="B4:B9"/>
    <mergeCell ref="D4:D9"/>
    <mergeCell ref="F4:F9"/>
    <mergeCell ref="A214:A215"/>
    <mergeCell ref="B214:B215"/>
    <mergeCell ref="C214:C215"/>
    <mergeCell ref="D214:D215"/>
    <mergeCell ref="E214:E215"/>
    <mergeCell ref="F214:F215"/>
    <mergeCell ref="A210:A213"/>
    <mergeCell ref="B210:B213"/>
    <mergeCell ref="C210:C213"/>
    <mergeCell ref="D210:D213"/>
    <mergeCell ref="E210:E213"/>
    <mergeCell ref="F210:F213"/>
    <mergeCell ref="E346:E351"/>
  </mergeCells>
  <phoneticPr fontId="2" type="noConversion"/>
  <conditionalFormatting sqref="B3:B95">
    <cfRule type="duplicateValues" dxfId="11" priority="14"/>
  </conditionalFormatting>
  <conditionalFormatting sqref="B114:B157">
    <cfRule type="duplicateValues" dxfId="10" priority="12"/>
  </conditionalFormatting>
  <conditionalFormatting sqref="B158:B190">
    <cfRule type="expression" dxfId="9" priority="8" stopIfTrue="1">
      <formula>AND(COUNTIF($B$3:$B$197,B158)&gt;1,NOT(ISBLANK(B158)))</formula>
    </cfRule>
  </conditionalFormatting>
  <conditionalFormatting sqref="B191:B197">
    <cfRule type="duplicateValues" dxfId="8" priority="9"/>
  </conditionalFormatting>
  <conditionalFormatting sqref="B4:B96">
    <cfRule type="duplicateValues" dxfId="7" priority="6"/>
  </conditionalFormatting>
  <conditionalFormatting sqref="B97:B100">
    <cfRule type="duplicateValues" dxfId="6" priority="5"/>
  </conditionalFormatting>
  <conditionalFormatting sqref="B101:B119">
    <cfRule type="duplicateValues" dxfId="5" priority="4"/>
  </conditionalFormatting>
  <conditionalFormatting sqref="B120:B163">
    <cfRule type="duplicateValues" dxfId="4" priority="3"/>
  </conditionalFormatting>
  <conditionalFormatting sqref="B164:B196">
    <cfRule type="expression" dxfId="3" priority="2" stopIfTrue="1">
      <formula>AND(COUNTIF($B$3:$B$197,B164)&gt;1,NOT(ISBLANK(B164)))</formula>
    </cfRule>
  </conditionalFormatting>
  <conditionalFormatting sqref="B203:B209">
    <cfRule type="duplicateValues" dxfId="2" priority="1" stopIfTrue="1"/>
  </conditionalFormatting>
  <conditionalFormatting sqref="B96">
    <cfRule type="duplicateValues" dxfId="1" priority="16"/>
  </conditionalFormatting>
  <conditionalFormatting sqref="B97:B113">
    <cfRule type="duplicateValues" dxfId="0" priority="17"/>
  </conditionalFormatting>
  <hyperlinks>
    <hyperlink ref="C315" r:id="rId1" tooltip="http://tycx.gdsw.tax.cn/javascript:opendrillurl(&quot;/sword?tid=cx902initView&amp;tj=DJXH:10114405000130172150,NSRSBH:9144051375109559XW,NSRSBH_1:44051375109559X&amp;DJXH=10114405000130172150&amp;NSRSBH=9144051375109559XW&amp;NSRSBH_1=44051375109559X&amp;ztj=[{name:YXBZ,type:str"/>
  </hyperlinks>
  <pageMargins left="0.36" right="0.36" top="0.8" bottom="0.8" header="0.51" footer="0.51"/>
  <pageSetup paperSize="9" scale="96" orientation="landscape" r:id="rId2"/>
  <rowBreaks count="13" manualBreakCount="13">
    <brk id="28" max="16383" man="1"/>
    <brk id="50" max="16383" man="1"/>
    <brk id="74" max="16383" man="1"/>
    <brk id="100" max="16383" man="1"/>
    <brk id="125" max="16383" man="1"/>
    <brk id="151" max="16383" man="1"/>
    <brk id="174" max="16383" man="1"/>
    <brk id="196" max="16383" man="1"/>
    <brk id="221" max="16383" man="1"/>
    <brk id="247" max="16383" man="1"/>
    <brk id="301" max="16383" man="1"/>
    <brk id="328" max="16383" man="1"/>
    <brk id="3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/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stds</dc:creator>
  <cp:lastModifiedBy>黄育璇</cp:lastModifiedBy>
  <cp:revision>1</cp:revision>
  <cp:lastPrinted>2020-04-28T08:01:57Z</cp:lastPrinted>
  <dcterms:created xsi:type="dcterms:W3CDTF">2005-06-27T07:36:22Z</dcterms:created>
  <dcterms:modified xsi:type="dcterms:W3CDTF">2020-07-16T00:43:47Z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