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102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<sst xmlns="http://schemas.openxmlformats.org/spreadsheetml/2006/main" count="1024" uniqueCount="566">
  <si>
    <t>纳税人（企业、单位、个人）欠税公告信息</t>
  </si>
  <si>
    <t>上报单位：国家税务总局汕头市税务局</t>
  </si>
  <si>
    <t>截止时间:2021年9月30日</t>
  </si>
  <si>
    <t>单位：元</t>
  </si>
  <si>
    <t>序号</t>
  </si>
  <si>
    <t>企业（单位）
名称</t>
  </si>
  <si>
    <t>纳税人识别码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</si>
  <si>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</si>
  <si>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</si>
  <si>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</si>
  <si>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</si>
  <si>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</si>
  <si>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</si>
  <si>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1</t>
  </si>
  <si>
    <t>汕头市面粉厂</t>
  </si>
  <si>
    <t>914405001927313256</t>
  </si>
  <si>
    <t>汕头市中山东路东区粮库西侧之一</t>
  </si>
  <si>
    <t>高壮强</t>
  </si>
  <si>
    <t>440503********0418</t>
  </si>
  <si>
    <t>营业税</t>
  </si>
  <si>
    <t>城市维护建设税</t>
  </si>
  <si>
    <t>房产税</t>
  </si>
  <si>
    <t>城镇土地使用税</t>
  </si>
  <si>
    <t>合计</t>
  </si>
  <si>
    <t>2</t>
  </si>
  <si>
    <t>广东省汕头中食集团公司</t>
  </si>
  <si>
    <t>914405007078915569</t>
  </si>
  <si>
    <t>汕头市金砂路６２号１－５层</t>
  </si>
  <si>
    <t>吴海荣</t>
  </si>
  <si>
    <t>440503********0414</t>
  </si>
  <si>
    <t>汕头宜华国际大酒店有限公司</t>
  </si>
  <si>
    <t>914405006175239365</t>
  </si>
  <si>
    <t>汕头市金砂路52号</t>
  </si>
  <si>
    <t>陈少雄</t>
  </si>
  <si>
    <t>440521********0038</t>
  </si>
  <si>
    <t>个人所得税</t>
  </si>
  <si>
    <t>4</t>
  </si>
  <si>
    <t>汕头市化工建材总公司</t>
  </si>
  <si>
    <t>440511192728134</t>
  </si>
  <si>
    <t>长平路十号</t>
  </si>
  <si>
    <t>吴国展</t>
  </si>
  <si>
    <t>440502******121</t>
  </si>
  <si>
    <t>汕头海洋（集团）公司</t>
  </si>
  <si>
    <t>914405001903404784</t>
  </si>
  <si>
    <t>汕头市龙眼北路85号</t>
  </si>
  <si>
    <t>杨少雄</t>
  </si>
  <si>
    <t>440504********2011</t>
  </si>
  <si>
    <t>汕头国际信托投资公司</t>
  </si>
  <si>
    <t>440501190335249</t>
  </si>
  <si>
    <t>海滨路1号</t>
  </si>
  <si>
    <t>丁锡龙</t>
  </si>
  <si>
    <t>440504******081</t>
  </si>
  <si>
    <t>广东金柏能新材料有限公司</t>
  </si>
  <si>
    <t>91440500572385591Y</t>
  </si>
  <si>
    <t>汕头市金平区金砂路99号君悦华庭1幢717号房</t>
  </si>
  <si>
    <t>刘东盛</t>
  </si>
  <si>
    <t>445281********3017</t>
  </si>
  <si>
    <t>增值税</t>
  </si>
  <si>
    <t>企业所得税</t>
  </si>
  <si>
    <t>广东省汕头土产进出口公司</t>
  </si>
  <si>
    <t>91440500190342481X</t>
  </si>
  <si>
    <t>汕头市迎春路六号</t>
  </si>
  <si>
    <t>翁林荣</t>
  </si>
  <si>
    <t>440502******081</t>
  </si>
  <si>
    <t>印花税</t>
  </si>
  <si>
    <t>汕头市建江建材有限公司</t>
  </si>
  <si>
    <t>91440500345316000W</t>
  </si>
  <si>
    <t>汕头市金平区金砂路15号1幢102号房之二</t>
  </si>
  <si>
    <t>林少群</t>
  </si>
  <si>
    <t>440511********0054</t>
  </si>
  <si>
    <t>汕头市升平建设开发有限公司</t>
  </si>
  <si>
    <t>9144051119307577XA</t>
  </si>
  <si>
    <t>汕头市跃进路海滨大厦402房</t>
  </si>
  <si>
    <t>袁映辉</t>
  </si>
  <si>
    <t>440504********1618</t>
  </si>
  <si>
    <t>资源税</t>
  </si>
  <si>
    <t>汕头市第三建安总公司</t>
  </si>
  <si>
    <t>91440500192726315H</t>
  </si>
  <si>
    <t>汕头市外马路179号2-3层</t>
  </si>
  <si>
    <t>彭玉辉</t>
  </si>
  <si>
    <t>440503********0411</t>
  </si>
  <si>
    <t>汕头市滨海城市管理服务公司</t>
  </si>
  <si>
    <t>9144050019272757XL</t>
  </si>
  <si>
    <t>汕头市海滨路１３号国信大厦１０楼</t>
  </si>
  <si>
    <t>黄祖全</t>
  </si>
  <si>
    <t>440528********0639</t>
  </si>
  <si>
    <t>汕头市旅游房地产总公司</t>
  </si>
  <si>
    <t>91440500192731106U</t>
  </si>
  <si>
    <t>汕头市滨港路5号6幢一层东侧102房</t>
  </si>
  <si>
    <t>程景辉</t>
  </si>
  <si>
    <t>440503********0030</t>
  </si>
  <si>
    <t>汕头公路桥梁工程总公司</t>
  </si>
  <si>
    <t>91440500192753794Y</t>
  </si>
  <si>
    <t>龙眼路20号泰联商厦18楼</t>
  </si>
  <si>
    <t>杨美华</t>
  </si>
  <si>
    <t>350329********6435</t>
  </si>
  <si>
    <t>汕头粤海物业开发有限公司</t>
  </si>
  <si>
    <t>914405006175467750</t>
  </si>
  <si>
    <t>汕头市金砂路111号粤海大厦首层</t>
  </si>
  <si>
    <t>李一凯</t>
  </si>
  <si>
    <t>440504********0419</t>
  </si>
  <si>
    <t>土地增值税</t>
  </si>
  <si>
    <t>广东锦峰地产投资有限公司</t>
  </si>
  <si>
    <t>91440500749161981Y</t>
  </si>
  <si>
    <t>汕头市海滨路科技馆大楼六楼之一</t>
  </si>
  <si>
    <t>陈阳</t>
  </si>
  <si>
    <t>440505********0010</t>
  </si>
  <si>
    <t>汕头机械（集团）公司</t>
  </si>
  <si>
    <t>91440500192753639J</t>
  </si>
  <si>
    <t>汕头市金砂中路６５号三、四楼</t>
  </si>
  <si>
    <t>姚文荣</t>
  </si>
  <si>
    <t>410102********2536</t>
  </si>
  <si>
    <t>汕头棉纺厂</t>
  </si>
  <si>
    <t>440501192720917</t>
  </si>
  <si>
    <t>东厦路北段</t>
  </si>
  <si>
    <t>黄德裕</t>
  </si>
  <si>
    <t>440504********1610</t>
  </si>
  <si>
    <t>汕头利莱（集团）公司</t>
  </si>
  <si>
    <t>9144050019037941X7</t>
  </si>
  <si>
    <t>汕头市东厦路８８号</t>
  </si>
  <si>
    <t>庄建文</t>
  </si>
  <si>
    <t>440503********0431</t>
  </si>
  <si>
    <t>汕头大洋食品发展总公司</t>
  </si>
  <si>
    <t>91440500192749541Q</t>
  </si>
  <si>
    <t>汕头市龙眼路8号1楼</t>
  </si>
  <si>
    <t>张平</t>
  </si>
  <si>
    <t>440504********2013</t>
  </si>
  <si>
    <t>汕头市农业机械总公司</t>
  </si>
  <si>
    <t>914405001927254277</t>
  </si>
  <si>
    <t>潮汕路５５号</t>
  </si>
  <si>
    <t>林逸雄</t>
  </si>
  <si>
    <t>440504********1636</t>
  </si>
  <si>
    <t>汕头市物资燃料总公司</t>
  </si>
  <si>
    <t>91440500192730058A</t>
  </si>
  <si>
    <t>汕头市杏花路１５号三楼</t>
  </si>
  <si>
    <t>林澍</t>
  </si>
  <si>
    <t>440505********0019</t>
  </si>
  <si>
    <t>汕头市土特产公司</t>
  </si>
  <si>
    <t>914405001927288123</t>
  </si>
  <si>
    <t>汕头市潮汕路7号1座405房</t>
  </si>
  <si>
    <t>郭奕彬</t>
  </si>
  <si>
    <t>440505********0711</t>
  </si>
  <si>
    <t>汕头经济特区塑胶实业总公司</t>
  </si>
  <si>
    <t>91440511192785147L</t>
  </si>
  <si>
    <t>升平区护堤路12号</t>
  </si>
  <si>
    <t>汕头造船厂有限公司</t>
  </si>
  <si>
    <t>914405001927483893</t>
  </si>
  <si>
    <t>汕头市西港路1号西片区</t>
  </si>
  <si>
    <t>许宜杰</t>
  </si>
  <si>
    <t>440502********0435</t>
  </si>
  <si>
    <t>广东省汕头五金矿产进出口公司</t>
  </si>
  <si>
    <t>91440500190339688R</t>
  </si>
  <si>
    <t>汕头市金平区招商路22号二楼A</t>
  </si>
  <si>
    <t>郑春和</t>
  </si>
  <si>
    <t>440504********0016</t>
  </si>
  <si>
    <t>地方国营汕头电池厂</t>
  </si>
  <si>
    <t>440501190360719</t>
  </si>
  <si>
    <t>汕头市大学路8号</t>
  </si>
  <si>
    <t>翁木祥</t>
  </si>
  <si>
    <t>440504********1219</t>
  </si>
  <si>
    <t>广东省汕头渔业用品进出口公司</t>
  </si>
  <si>
    <t>91440500190344073T</t>
  </si>
  <si>
    <t>汕头市南海路２０号</t>
  </si>
  <si>
    <t>张霓</t>
  </si>
  <si>
    <t>440504********0427</t>
  </si>
  <si>
    <t>汕头市润昇贸易有限公司</t>
  </si>
  <si>
    <t>9144050005856831XM</t>
  </si>
  <si>
    <t>汕头市金平区民族路70号207号房之二</t>
  </si>
  <si>
    <t>蔡怀</t>
  </si>
  <si>
    <t>440506********0019</t>
  </si>
  <si>
    <t>汕头糖果饼干食品总厂</t>
  </si>
  <si>
    <t>91440500192725347K</t>
  </si>
  <si>
    <t>汕头市金华街３号</t>
  </si>
  <si>
    <t>韩毅</t>
  </si>
  <si>
    <t>53010********0638</t>
  </si>
  <si>
    <t>31</t>
  </si>
  <si>
    <t>汕头市航运总公司</t>
  </si>
  <si>
    <t>91440500192720562D</t>
  </si>
  <si>
    <t>汕头市金平区瑞平路10号工商联大厦12楼</t>
  </si>
  <si>
    <t>郑奇宣</t>
  </si>
  <si>
    <t>440503********0419</t>
  </si>
  <si>
    <t>车船使用税</t>
  </si>
  <si>
    <t>32</t>
  </si>
  <si>
    <t>汕头市航运总公司西堤港务公司</t>
  </si>
  <si>
    <t>914405001927208883</t>
  </si>
  <si>
    <t>汕头市金平区镇邦路91号</t>
  </si>
  <si>
    <t>温俊标</t>
  </si>
  <si>
    <t>440526********2456</t>
  </si>
  <si>
    <t>33</t>
  </si>
  <si>
    <t>汕头市食品企业集团公司</t>
  </si>
  <si>
    <t>9144050027980825XE</t>
  </si>
  <si>
    <t>汕头市金平区中山路103号02号403、404号房</t>
  </si>
  <si>
    <t>杨永忠</t>
  </si>
  <si>
    <t>440502********0016</t>
  </si>
  <si>
    <t>34</t>
  </si>
  <si>
    <t>汕头大洋(集团)公司</t>
  </si>
  <si>
    <t>91440500190356082Y</t>
  </si>
  <si>
    <t>汕头市龙眼南路6号大洋大厦十楼</t>
  </si>
  <si>
    <t>吴旭升</t>
  </si>
  <si>
    <t>440524********5838</t>
  </si>
  <si>
    <t>35</t>
  </si>
  <si>
    <t>汕头市锅炉工业有限公司</t>
  </si>
  <si>
    <t>914405001927475897</t>
  </si>
  <si>
    <t>汕头市濠江区磊广路三联工业区</t>
  </si>
  <si>
    <t>唐镇洲</t>
  </si>
  <si>
    <t>440503********0818</t>
  </si>
  <si>
    <t>汕头中孚集团公司</t>
  </si>
  <si>
    <t>91440500192745575B</t>
  </si>
  <si>
    <t>市大学路升平工业区</t>
  </si>
  <si>
    <t>汕头市弘展贸易有限公司</t>
  </si>
  <si>
    <t>91440500568200224E</t>
  </si>
  <si>
    <t>汕头市金平区浮西西珠路5号之二</t>
  </si>
  <si>
    <t>李庆</t>
  </si>
  <si>
    <t>440508********1419</t>
  </si>
  <si>
    <t>汕头经济特区瑞平渔网工业发展总公司</t>
  </si>
  <si>
    <t>9144050019272394XB</t>
  </si>
  <si>
    <t>汕头市汕樟路１５３号</t>
  </si>
  <si>
    <t>汕头机械(集团)公司精艺机械厂</t>
  </si>
  <si>
    <t>91440500892747299N</t>
  </si>
  <si>
    <t>汕头市党校路11号</t>
  </si>
  <si>
    <t>蔡庆民</t>
  </si>
  <si>
    <t>440504********1639</t>
  </si>
  <si>
    <t>汕头市公元感光材料工业总公司</t>
  </si>
  <si>
    <t>91440500190343652G</t>
  </si>
  <si>
    <t>汕头市护堤路１６８号</t>
  </si>
  <si>
    <t>郭擎</t>
  </si>
  <si>
    <t>440505********0735</t>
  </si>
  <si>
    <t>41</t>
  </si>
  <si>
    <t>汕头市冠泉经贸有限公司</t>
  </si>
  <si>
    <t>914405007615874403</t>
  </si>
  <si>
    <t>汕头市龙湖区新溪镇西南村新兴路8号2楼</t>
  </si>
  <si>
    <t>杨开森</t>
  </si>
  <si>
    <t>440505********141X</t>
  </si>
  <si>
    <t>42</t>
  </si>
  <si>
    <t>广东信威隆物流有限公司</t>
  </si>
  <si>
    <t>91440500682461831D</t>
  </si>
  <si>
    <t>汕头市龙湖区珠池路36号4楼</t>
  </si>
  <si>
    <t>黄裕伟</t>
  </si>
  <si>
    <t>440520********5339</t>
  </si>
  <si>
    <t>43</t>
  </si>
  <si>
    <t>汕头市煤建燃料有限公司</t>
  </si>
  <si>
    <t>91440500MA4UHF62X8</t>
  </si>
  <si>
    <t>汕头市龙湖区新溪镇西南村新兴路8号1楼</t>
  </si>
  <si>
    <t>44</t>
  </si>
  <si>
    <t>汕头市蓝水星乐园有限公司</t>
  </si>
  <si>
    <t>91440500708154128G</t>
  </si>
  <si>
    <t>汕头市嵩山路23号二栋202室</t>
  </si>
  <si>
    <t>曾昭坤</t>
  </si>
  <si>
    <t>440506********1417</t>
  </si>
  <si>
    <t>45</t>
  </si>
  <si>
    <t>汕头经济特区万城房地产开发有限公司</t>
  </si>
  <si>
    <t>91440500707647828W</t>
  </si>
  <si>
    <t>汕头市龙湖区榕江路12号金湖花园8幢1602号房</t>
  </si>
  <si>
    <t>赵察粦</t>
  </si>
  <si>
    <t>AA3****84</t>
  </si>
  <si>
    <t>46</t>
  </si>
  <si>
    <t>汕头市锦煌投资有限公司</t>
  </si>
  <si>
    <t>91440507557297593Q</t>
  </si>
  <si>
    <t>汕头市龙湖区长江路泰业大厦B座801号房之二</t>
  </si>
  <si>
    <t>刘壮超</t>
  </si>
  <si>
    <t>440507********0011</t>
  </si>
  <si>
    <t>47</t>
  </si>
  <si>
    <t>汕头经济特区通达企业发展总公司</t>
  </si>
  <si>
    <t>91440500192722314H</t>
  </si>
  <si>
    <t>汕头市练江中路18号蓬发大厦B座501--502房</t>
  </si>
  <si>
    <t>郭秋辉</t>
  </si>
  <si>
    <t>440502********1251</t>
  </si>
  <si>
    <t>48</t>
  </si>
  <si>
    <t>广东宾宝时尚实业股份有限公司</t>
  </si>
  <si>
    <t>91440500735032273Y</t>
  </si>
  <si>
    <t>汕头高新区科技东路7号经贸大厦9楼东区</t>
  </si>
  <si>
    <t>佘旭锦</t>
  </si>
  <si>
    <t>H080****601</t>
  </si>
  <si>
    <t>49</t>
  </si>
  <si>
    <t>广东省汕头果菜进出口公司</t>
  </si>
  <si>
    <t>914405001903409454</t>
  </si>
  <si>
    <t>汕头市天山路朝阳庄海景园四幢</t>
  </si>
  <si>
    <t>陈良雄</t>
  </si>
  <si>
    <t>440505********0039</t>
  </si>
  <si>
    <t>50</t>
  </si>
  <si>
    <t>汕头市金洲花园开发有限公司</t>
  </si>
  <si>
    <t>91440500708031531T</t>
  </si>
  <si>
    <t>汕头市龙湖区庐山路38号西区第3层</t>
  </si>
  <si>
    <t>高元华</t>
  </si>
  <si>
    <t>440528********1829</t>
  </si>
  <si>
    <t>51</t>
  </si>
  <si>
    <t>汕头市国瑞置业有限公司</t>
  </si>
  <si>
    <t>91440500698127918J</t>
  </si>
  <si>
    <t>汕头市中山路168号403室</t>
  </si>
  <si>
    <t>杨秀燕</t>
  </si>
  <si>
    <t>440504********1224</t>
  </si>
  <si>
    <t>52</t>
  </si>
  <si>
    <t>汕头市能通燃料有限公司</t>
  </si>
  <si>
    <t>914405005536009708</t>
  </si>
  <si>
    <t>汕头市龙湖区春泽庄中区2幢1506号房之三</t>
  </si>
  <si>
    <t>陈宏辉</t>
  </si>
  <si>
    <t>440511********0036</t>
  </si>
  <si>
    <t>53</t>
  </si>
  <si>
    <t>高元建筑工程劳务有限公司</t>
  </si>
  <si>
    <t>91440500MA4UWT0N3Y</t>
  </si>
  <si>
    <t>汕头市龙湖区衡山路7号亿兴大厦2/301号之二</t>
  </si>
  <si>
    <t>姚洪坚</t>
  </si>
  <si>
    <t>440582********1513</t>
  </si>
  <si>
    <t>54</t>
  </si>
  <si>
    <t>汕头市宜华家具有限公司</t>
  </si>
  <si>
    <t>91440500696451634E</t>
  </si>
  <si>
    <t>汕头市濠江区河浦大道中段天河厂区内</t>
  </si>
  <si>
    <t>黄珠江</t>
  </si>
  <si>
    <t>440521********0076</t>
  </si>
  <si>
    <t>55</t>
  </si>
  <si>
    <t>广东豪江建设有限公司</t>
  </si>
  <si>
    <t>91440512MA4UQJCD8W</t>
  </si>
  <si>
    <t>汕头市濠江区府前路中段和记综合楼1703号房</t>
  </si>
  <si>
    <t>翁名宏</t>
  </si>
  <si>
    <t>440500********0015</t>
  </si>
  <si>
    <t>56</t>
  </si>
  <si>
    <t>汕头市恒合置业有限公司</t>
  </si>
  <si>
    <t>91440512MA4UKBM6XG</t>
  </si>
  <si>
    <t>汕头市濠江区府前路（即南天大酒店二楼202房）</t>
  </si>
  <si>
    <t>湛山源</t>
  </si>
  <si>
    <t>440106********121X</t>
  </si>
  <si>
    <t>57</t>
  </si>
  <si>
    <t>广东拓捷科技股份有限公司</t>
  </si>
  <si>
    <t>91440500582959632Q</t>
  </si>
  <si>
    <t>汕头市濠江区东湖村南湖台商投资区大明路旁</t>
  </si>
  <si>
    <t>谢庆强</t>
  </si>
  <si>
    <t>58</t>
  </si>
  <si>
    <t>广东宝贝儿婴童用品股份有限公司</t>
  </si>
  <si>
    <t>91440500699762315P</t>
  </si>
  <si>
    <t>汕头市濠江区三联工业区</t>
  </si>
  <si>
    <t>张志宾</t>
  </si>
  <si>
    <t>440582********4512</t>
  </si>
  <si>
    <t>59</t>
  </si>
  <si>
    <t>汕头市润天建材有限公司</t>
  </si>
  <si>
    <t>91440507MA54DPK57U</t>
  </si>
  <si>
    <t>汕头市金平区杏园西13栋弘烨楼604</t>
  </si>
  <si>
    <t>郑扬</t>
  </si>
  <si>
    <t>440507********0657</t>
  </si>
  <si>
    <t>60</t>
  </si>
  <si>
    <t>汕头市华天富工业发展有限公司</t>
  </si>
  <si>
    <t>91440500758347155P</t>
  </si>
  <si>
    <t>汕头市濠江区三联工业区华天富工业园A栋、B栋</t>
  </si>
  <si>
    <t>杜俊毅</t>
  </si>
  <si>
    <t>440508********1010</t>
  </si>
  <si>
    <t>61</t>
  </si>
  <si>
    <t>广东中炬科技投资有限公司</t>
  </si>
  <si>
    <t>91440500581355917L</t>
  </si>
  <si>
    <t>汕头市保税区A2地块</t>
  </si>
  <si>
    <t>杜焕平</t>
  </si>
  <si>
    <t>440521********2534</t>
  </si>
  <si>
    <t>62</t>
  </si>
  <si>
    <t xml:space="preserve"> 
汕头保税区西动投资有限公司</t>
  </si>
  <si>
    <t xml:space="preserve"> 
91440500560873619D</t>
  </si>
  <si>
    <t>汕头保税区内A01-1地块1座1层</t>
  </si>
  <si>
    <t>徐文捷</t>
  </si>
  <si>
    <t>330522********1033</t>
  </si>
  <si>
    <t>63</t>
  </si>
  <si>
    <t>汕头市潮阳第二建筑总公司</t>
  </si>
  <si>
    <t>91440513193277945Q</t>
  </si>
  <si>
    <t xml:space="preserve">汕头市潮阳区文光东山大道中112号 </t>
  </si>
  <si>
    <t>吴健华</t>
  </si>
  <si>
    <t>440524********0017</t>
  </si>
  <si>
    <t>64</t>
  </si>
  <si>
    <t>广东裕通地产控股集团有限公司</t>
  </si>
  <si>
    <t>91440513692476332W</t>
  </si>
  <si>
    <t>汕头市潮阳区城南街道新华路东侧大南地段（裕通大酒店第十二层04号）</t>
  </si>
  <si>
    <t>张东侠</t>
  </si>
  <si>
    <t>440106********5313</t>
  </si>
  <si>
    <t>65</t>
  </si>
  <si>
    <t>汕头市富乐房地产有限公司</t>
  </si>
  <si>
    <t>914405137993454719</t>
  </si>
  <si>
    <t>汕头市潮阳区文光街道城北一路尾南与环城东路西交界处</t>
  </si>
  <si>
    <t>肖希武</t>
  </si>
  <si>
    <t>66</t>
  </si>
  <si>
    <t>汕头市潮阳区新民生实业有限公司</t>
  </si>
  <si>
    <t>91440513618383998U</t>
  </si>
  <si>
    <t>汕头市潮阳区城南街道大南居委新华大道北侧</t>
  </si>
  <si>
    <t>林晓生</t>
  </si>
  <si>
    <t>440509********361X</t>
  </si>
  <si>
    <t>67</t>
  </si>
  <si>
    <t>汕头市港潮仓储设备有限公司</t>
  </si>
  <si>
    <t>91440513744463868Y</t>
  </si>
  <si>
    <t>汕头市潮阳区城南街道大南居委新华大道北侧（即邮电大楼对面）</t>
  </si>
  <si>
    <t>68</t>
  </si>
  <si>
    <t>汕头市潮阳医药公司</t>
  </si>
  <si>
    <t>440513193275798</t>
  </si>
  <si>
    <t>汕头市潮阳区棉北广汕公路东山路口一楼</t>
  </si>
  <si>
    <t>肖文兰</t>
  </si>
  <si>
    <t>440528********8028</t>
  </si>
  <si>
    <t>汕头市和信药品公司</t>
  </si>
  <si>
    <t>440582193278817</t>
  </si>
  <si>
    <t>汕头市潮阳区棉城公园路23号</t>
  </si>
  <si>
    <t>黄泽耿</t>
  </si>
  <si>
    <t>440524********001</t>
  </si>
  <si>
    <t>汕头市海康医药公司</t>
  </si>
  <si>
    <t>440513279788041</t>
  </si>
  <si>
    <t>棉城石狮巷13号</t>
  </si>
  <si>
    <t>吴创孟</t>
  </si>
  <si>
    <t>442501********153X</t>
  </si>
  <si>
    <t>71</t>
  </si>
  <si>
    <t>汕头市永倩服饰有限公司</t>
  </si>
  <si>
    <t>91440513765725302B</t>
  </si>
  <si>
    <t>汕头市潮阳区谷饶镇横山工业区A幢</t>
  </si>
  <si>
    <t>陈家秀</t>
  </si>
  <si>
    <t>440582******4608</t>
  </si>
  <si>
    <t>72</t>
  </si>
  <si>
    <t>汕头市贵珠电子实业有限公司</t>
  </si>
  <si>
    <t>91440513598979531H</t>
  </si>
  <si>
    <t>汕头市潮阳区贵屿华美华祥工业区</t>
  </si>
  <si>
    <t>陈佳伟</t>
  </si>
  <si>
    <t>440582******4270</t>
  </si>
  <si>
    <t>73</t>
  </si>
  <si>
    <t>汕头市明兴发塑料有限公司</t>
  </si>
  <si>
    <t>914405136947410488</t>
  </si>
  <si>
    <t>汕头市潮阳区贵屿镇仙马村中灌沟路北段</t>
  </si>
  <si>
    <t>马明河</t>
  </si>
  <si>
    <t>440524******4257</t>
  </si>
  <si>
    <t>74</t>
  </si>
  <si>
    <t>汕头市荣顺再生资源有限公司</t>
  </si>
  <si>
    <t>914405136650491322</t>
  </si>
  <si>
    <t>汕头市潮阳区贵屿镇渡头茂园区四路</t>
  </si>
  <si>
    <t>马顺廷</t>
  </si>
  <si>
    <t>440582******4858</t>
  </si>
  <si>
    <t>75</t>
  </si>
  <si>
    <t>汕头市德兴盛织造有限公司</t>
  </si>
  <si>
    <t>9144051375109559XW</t>
  </si>
  <si>
    <t>汕头市潮阳区谷饶镇上堡工业区</t>
  </si>
  <si>
    <t>张松平</t>
  </si>
  <si>
    <t>440524******4571</t>
  </si>
  <si>
    <t>76</t>
  </si>
  <si>
    <t>汕头市潮桂新材料科技有限公司</t>
  </si>
  <si>
    <t>91440513315164552C</t>
  </si>
  <si>
    <t>汕头市潮阳区贵屿镇华美（高坵柑园)４街</t>
  </si>
  <si>
    <t>黄泽玲</t>
  </si>
  <si>
    <t>440582********4867</t>
  </si>
  <si>
    <t>汕头市南贵泰实业有限公司</t>
  </si>
  <si>
    <t>91440513MA4W5P0F17</t>
  </si>
  <si>
    <t>汕头市潮阳区贵屿循环经济产业园区第二期拆解楼101号</t>
  </si>
  <si>
    <t>郭亨强</t>
  </si>
  <si>
    <t>440524********0033</t>
  </si>
  <si>
    <t>78</t>
  </si>
  <si>
    <t>汕头市连坚建设有限公司</t>
  </si>
  <si>
    <t>914405130719123069</t>
  </si>
  <si>
    <t>汕头市潮阳区和平镇和铺居委工业区（办公楼）三楼</t>
  </si>
  <si>
    <t>陈煜佳</t>
  </si>
  <si>
    <t>440582********5819</t>
  </si>
  <si>
    <t>79</t>
  </si>
  <si>
    <t>广东星二代服饰有限公司</t>
  </si>
  <si>
    <t>91440513568210887J</t>
  </si>
  <si>
    <t>广东省汕头市潮阳区和平镇白石居委会上地洋坊</t>
  </si>
  <si>
    <t>郑永通</t>
  </si>
  <si>
    <t>440524********5872</t>
  </si>
  <si>
    <t>80</t>
  </si>
  <si>
    <t>汕头市金丰房地产开发有限公司</t>
  </si>
  <si>
    <t>91440513055335377X</t>
  </si>
  <si>
    <t>广东省汕头市潮阳区和平镇里美居委工业区</t>
  </si>
  <si>
    <t>马楚勇</t>
  </si>
  <si>
    <t>440524********5832</t>
  </si>
  <si>
    <t>81</t>
  </si>
  <si>
    <t>汕头市潮阳区骏达实业有限公司</t>
  </si>
  <si>
    <t>914405135921106321</t>
  </si>
  <si>
    <t>汕头市潮阳区和平凤皋工业区（紫中路东一栋）</t>
  </si>
  <si>
    <t>吴岳璇</t>
  </si>
  <si>
    <t>440582********2649</t>
  </si>
  <si>
    <t>82</t>
  </si>
  <si>
    <t>汕头市富澜正东自动售货设备有限公司</t>
  </si>
  <si>
    <t>914405137480054347</t>
  </si>
  <si>
    <t>汕头市潮阳区文光西门工业区５街２栋</t>
  </si>
  <si>
    <t>马国贤</t>
  </si>
  <si>
    <t>440524********0475</t>
  </si>
  <si>
    <t>环境保护税</t>
  </si>
  <si>
    <t>83</t>
  </si>
  <si>
    <t>经纬集团华南贸易广场开发有限公司</t>
  </si>
  <si>
    <t>91440500618095988E</t>
  </si>
  <si>
    <t>汕头市潮南区广汕公路旁华南贸易广场内</t>
  </si>
  <si>
    <t>周勤森</t>
  </si>
  <si>
    <t>440507********0951</t>
  </si>
  <si>
    <t>84</t>
  </si>
  <si>
    <t>汕头市顺兴房地产开发有限公司</t>
  </si>
  <si>
    <t>914405147278888135</t>
  </si>
  <si>
    <t>汕头市潮南区陈店镇陈围工业城内（西区二栋）</t>
  </si>
  <si>
    <t>陈甲添</t>
  </si>
  <si>
    <t>440524********3954</t>
  </si>
  <si>
    <t>85</t>
  </si>
  <si>
    <t>广东凤城集团有限公司</t>
  </si>
  <si>
    <t>440582617454838</t>
  </si>
  <si>
    <t>汕头市潮南区两英镇环市东路中段</t>
  </si>
  <si>
    <t>郭巧遂</t>
  </si>
  <si>
    <t>440582********3023</t>
  </si>
  <si>
    <t>86</t>
  </si>
  <si>
    <t>宜华生活科技股份有限公司</t>
  </si>
  <si>
    <t>91440000618095689N</t>
  </si>
  <si>
    <t>广东省汕头市澄海区莲下镇槐东工业区</t>
  </si>
  <si>
    <t>消费税</t>
  </si>
  <si>
    <t>87</t>
  </si>
  <si>
    <t>广东群兴投资有限公司</t>
  </si>
  <si>
    <t>9144051569243727X4</t>
  </si>
  <si>
    <t>广东省汕头市澄海区莱美工业区兴业南路</t>
  </si>
  <si>
    <t>林娥卿</t>
  </si>
  <si>
    <t>440520********4829</t>
  </si>
  <si>
    <t>88</t>
  </si>
  <si>
    <t>奇士达（广东）智能科技有限公司</t>
  </si>
  <si>
    <t>91440515G33754032X</t>
  </si>
  <si>
    <t>汕头市澄海区莲下镇安澄公路程洋岗路段</t>
  </si>
  <si>
    <t>余煌</t>
  </si>
  <si>
    <t>440583********4516</t>
  </si>
  <si>
    <t>89</t>
  </si>
  <si>
    <t>汕头市华青投资控股有限公司</t>
  </si>
  <si>
    <t>91440515663370387G</t>
  </si>
  <si>
    <t>汕头市澄海区澄华街道南兴园16幢3号门市</t>
  </si>
  <si>
    <t>洪浩</t>
  </si>
  <si>
    <t>440583********4510</t>
  </si>
  <si>
    <t>90</t>
  </si>
  <si>
    <t>广东骑光车灯工业有限公司</t>
  </si>
  <si>
    <t>91440515193125298L</t>
  </si>
  <si>
    <t>汕头市澄海区澄华街道泰安路</t>
  </si>
  <si>
    <t>蔡锦辉</t>
  </si>
  <si>
    <t>440521******001</t>
  </si>
  <si>
    <t>91</t>
  </si>
  <si>
    <t>广东飞轮科技股份有限公司</t>
  </si>
  <si>
    <t>91440500748040117D</t>
  </si>
  <si>
    <t>汕头市澄海区凤翔街道莱美工业区海升路</t>
  </si>
  <si>
    <t>蔡少扬</t>
  </si>
  <si>
    <t>440521********0073</t>
  </si>
  <si>
    <t>92</t>
  </si>
  <si>
    <t>汕头市锐科高新科技股份有限公司</t>
  </si>
  <si>
    <t>91440500669863000R</t>
  </si>
  <si>
    <t>汕头市澄海区金鸿公路莲花心工业区</t>
  </si>
  <si>
    <t>林锐群</t>
  </si>
  <si>
    <t>440521********2230</t>
  </si>
  <si>
    <t>93</t>
  </si>
  <si>
    <t>宜华企业（集团）有限公司</t>
  </si>
  <si>
    <t>91440515193162320K</t>
  </si>
  <si>
    <t>广东省汕头市澄海区莲下镇大坪工业区</t>
  </si>
  <si>
    <t>刘绍喜</t>
  </si>
  <si>
    <t>440521********1633</t>
  </si>
  <si>
    <t>94</t>
  </si>
  <si>
    <t>汕头市恒艺塑胶模具有限公司</t>
  </si>
  <si>
    <t>91440515MA4UTXXA1Y</t>
  </si>
  <si>
    <t>汕头市澄海区莲下镇莲南工业区中路北侧雄盛工艺厂第一幢第二层</t>
  </si>
  <si>
    <t>黄伟青</t>
  </si>
  <si>
    <t>440521********0016</t>
  </si>
  <si>
    <t>95</t>
  </si>
  <si>
    <t>汕头市猛狮房地产有限公司</t>
  </si>
  <si>
    <t>91440515594058444C</t>
  </si>
  <si>
    <t>汕头市澄海区广益路口</t>
  </si>
  <si>
    <t>陈再喜</t>
  </si>
  <si>
    <t>440521********0015</t>
  </si>
  <si>
    <t>96</t>
  </si>
  <si>
    <t>汕头市国富锆钛实业有限公司</t>
  </si>
  <si>
    <t>91440515588276605K</t>
  </si>
  <si>
    <t>汕头市澄海区莲花山钨矿山后新化验室</t>
  </si>
  <si>
    <t>蔡少彪</t>
  </si>
  <si>
    <t>440521********0436</t>
  </si>
  <si>
    <t>97</t>
  </si>
  <si>
    <t>广东飞翔达科技有限公司</t>
  </si>
  <si>
    <t>91440515688651572X</t>
  </si>
  <si>
    <t>汕头市澄海区凤翔街道洲畔经联社</t>
  </si>
  <si>
    <t>江超顺</t>
  </si>
  <si>
    <t>440521********2219</t>
  </si>
  <si>
    <t>98</t>
  </si>
  <si>
    <t>南澳县恒生富通房地产开发有限公司</t>
  </si>
  <si>
    <t>914405235989633450</t>
  </si>
  <si>
    <t>南澳县后宅镇港畔路２号楼２０４号</t>
  </si>
  <si>
    <t>杨岱琛</t>
  </si>
  <si>
    <t>440000********0717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</si>
</sst>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b/>
      <sz val="14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</cellStyleXfs>
  <cellXfs count="93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right" vertical="center"/>
    </xf>
    <xf numFmtId="49" fontId="50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176" fontId="50" fillId="0" borderId="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76" fontId="47" fillId="0" borderId="10" xfId="0" applyNumberFormat="1" applyFont="1" applyFill="1" applyBorder="1" applyAlignment="1">
      <alignment horizontal="right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7" fontId="47" fillId="0" borderId="10" xfId="64" applyNumberFormat="1" applyFont="1" applyFill="1" applyBorder="1" applyAlignment="1">
      <alignment horizontal="center" vertical="center" wrapText="1"/>
      <protection/>
    </xf>
    <xf numFmtId="0" fontId="47" fillId="0" borderId="10" xfId="64" applyFont="1" applyFill="1" applyBorder="1" applyAlignment="1">
      <alignment horizontal="left" vertical="center" wrapText="1"/>
      <protection/>
    </xf>
    <xf numFmtId="0" fontId="47" fillId="0" borderId="10" xfId="63" applyFont="1" applyFill="1" applyBorder="1" applyAlignment="1">
      <alignment horizontal="left" vertical="center" wrapText="1"/>
      <protection/>
    </xf>
    <xf numFmtId="49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 vertical="center"/>
    </xf>
    <xf numFmtId="177" fontId="47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7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left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1" xfId="0" applyNumberFormat="1" applyFont="1" applyFill="1" applyBorder="1" applyAlignment="1">
      <alignment horizontal="left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 vertical="center" wrapText="1"/>
    </xf>
    <xf numFmtId="49" fontId="47" fillId="0" borderId="15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/>
    </xf>
    <xf numFmtId="49" fontId="47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ycx.gdsw.tax.cn/javascript:opendrillurl(%22/sword?tid=cx902initView&amp;tj=DJXH:10114405010000004143,NSRSBH:91440500345316000W,NSRSBH_1:440511345316000&amp;DJXH=10114405010000004143&amp;NSRSBH=91440500345316000W&amp;NSRSBH_1=440511345316000&amp;ztj=%5b%7bname:YXBZ,type:string,tjzmerge:undefined,value:'Y'%7d,%7bname:ZGSWJ_DM,type:string,tjzmerge:0,value:'14405110000'%7d,%7bname:ZGSWSKFJ_DM,type:string,tjzmerge:0,value:'14405110000'%7d,%7bname:NSRMC,type:string,tjzmerge:undefined,value:'&#24314;&#27743;'%7d%5d%22)" TargetMode="External" /><Relationship Id="rId2" Type="http://schemas.openxmlformats.org/officeDocument/2006/relationships/hyperlink" Target="http://tycx.gdsw.tax.cn/javascript:opendrillurl(&quot;/sword?tid=cx902initView&amp;tj=DJXH:10114405000130172150,NSRSBH:9144051375109559XW,NSRSBH_1:44051375109559X&amp;DJXH=10114405000130172150&amp;NSRSBH=9144051375109559XW&amp;NSRSBH_1=44051375109559X&amp;ztj=[{name:YXBZ,type:string,tjzmerge:undefined,value:'Y'},{name:ZGSWJ_DM,type:string,tjzmerge:0,value:'14405130000'},{name:ZGSWSKFJ_DM,type:string,tjzmerge:0,value:'14405130500'},{name:NSRMC,type:string,tjzmerge:undefined,value:'&#24503;&#20852;&#30427;'}]&quot;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62"/>
  <sheetViews>
    <sheetView tabSelected="1" view="pageBreakPreview" zoomScaleSheetLayoutView="100" workbookViewId="0" topLeftCell="A432">
      <selection activeCell="H463" sqref="H463"/>
    </sheetView>
  </sheetViews>
  <sheetFormatPr defaultColWidth="9.00390625" defaultRowHeight="14.25"/>
  <cols>
    <col min="1" max="1" width="4.125" style="18" customWidth="1"/>
    <col min="2" max="2" width="21.625" style="18" customWidth="1"/>
    <col min="3" max="3" width="16.375" style="18" customWidth="1"/>
    <col min="4" max="4" width="21.25390625" style="18" customWidth="1"/>
    <col min="5" max="5" width="9.00390625" style="18" customWidth="1"/>
    <col min="6" max="6" width="16.50390625" style="19" customWidth="1"/>
    <col min="7" max="7" width="12.25390625" style="20" customWidth="1"/>
    <col min="8" max="8" width="14.375" style="21" customWidth="1"/>
    <col min="9" max="9" width="13.50390625" style="21" customWidth="1"/>
    <col min="10" max="10" width="10.375" style="18" bestFit="1" customWidth="1"/>
    <col min="11" max="16384" width="9.00390625" style="18" customWidth="1"/>
  </cols>
  <sheetData>
    <row r="1" spans="1:9" ht="33" customHeight="1">
      <c r="A1" s="22" t="s">
        <v>0</v>
      </c>
      <c r="B1" s="23"/>
      <c r="C1" s="23"/>
      <c r="D1" s="23"/>
      <c r="E1" s="23"/>
      <c r="F1" s="23"/>
      <c r="G1" s="24"/>
      <c r="H1" s="25"/>
      <c r="I1" s="25"/>
    </row>
    <row r="2" spans="1:9" ht="15" customHeight="1">
      <c r="A2" s="26" t="s">
        <v>1</v>
      </c>
      <c r="B2" s="26"/>
      <c r="C2" s="26"/>
      <c r="D2" s="26"/>
      <c r="E2" s="27"/>
      <c r="F2" s="28" t="s">
        <v>2</v>
      </c>
      <c r="G2" s="29"/>
      <c r="H2" s="30"/>
      <c r="I2" s="30" t="s">
        <v>3</v>
      </c>
    </row>
    <row r="3" spans="1:9" ht="36">
      <c r="A3" s="31" t="s">
        <v>4</v>
      </c>
      <c r="B3" s="32" t="s">
        <v>5</v>
      </c>
      <c r="C3" s="31" t="s">
        <v>6</v>
      </c>
      <c r="D3" s="31" t="s">
        <v>7</v>
      </c>
      <c r="E3" s="32" t="s">
        <v>8</v>
      </c>
      <c r="F3" s="32" t="s">
        <v>9</v>
      </c>
      <c r="G3" s="31" t="s">
        <v>10</v>
      </c>
      <c r="H3" s="31" t="s">
        <v>11</v>
      </c>
      <c r="I3" s="32" t="s">
        <v>12</v>
      </c>
    </row>
    <row r="4" spans="1:9" s="1" customFormat="1" ht="15" customHeight="1">
      <c r="A4" s="33" t="s">
        <v>13</v>
      </c>
      <c r="B4" s="33" t="s">
        <v>14</v>
      </c>
      <c r="C4" s="33" t="s">
        <v>15</v>
      </c>
      <c r="D4" s="33" t="s">
        <v>16</v>
      </c>
      <c r="E4" s="33" t="s">
        <v>17</v>
      </c>
      <c r="F4" s="33" t="s">
        <v>18</v>
      </c>
      <c r="G4" s="34" t="s">
        <v>19</v>
      </c>
      <c r="H4" s="35">
        <v>89777.5</v>
      </c>
      <c r="I4" s="35"/>
    </row>
    <row r="5" spans="1:246" ht="15" customHeight="1">
      <c r="A5" s="33"/>
      <c r="B5" s="33"/>
      <c r="C5" s="33"/>
      <c r="D5" s="33"/>
      <c r="E5" s="33"/>
      <c r="F5" s="33"/>
      <c r="G5" s="34" t="s">
        <v>20</v>
      </c>
      <c r="H5" s="35">
        <v>6634.43</v>
      </c>
      <c r="I5" s="3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5" customHeight="1">
      <c r="A6" s="33"/>
      <c r="B6" s="33"/>
      <c r="C6" s="33"/>
      <c r="D6" s="33"/>
      <c r="E6" s="33"/>
      <c r="F6" s="33"/>
      <c r="G6" s="34" t="s">
        <v>21</v>
      </c>
      <c r="H6" s="35">
        <v>633140.43</v>
      </c>
      <c r="I6" s="3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5" customHeight="1">
      <c r="A7" s="33"/>
      <c r="B7" s="33"/>
      <c r="C7" s="33"/>
      <c r="D7" s="33"/>
      <c r="E7" s="33"/>
      <c r="F7" s="33"/>
      <c r="G7" s="34" t="s">
        <v>22</v>
      </c>
      <c r="H7" s="35">
        <v>1492825.31</v>
      </c>
      <c r="I7" s="3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5" customHeight="1">
      <c r="A8" s="33"/>
      <c r="B8" s="33"/>
      <c r="C8" s="33"/>
      <c r="D8" s="33"/>
      <c r="E8" s="33"/>
      <c r="F8" s="33"/>
      <c r="G8" s="34" t="s">
        <v>23</v>
      </c>
      <c r="H8" s="35">
        <v>2222377.67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9" s="1" customFormat="1" ht="15" customHeight="1">
      <c r="A9" s="33" t="s">
        <v>24</v>
      </c>
      <c r="B9" s="36" t="s">
        <v>25</v>
      </c>
      <c r="C9" s="36" t="s">
        <v>26</v>
      </c>
      <c r="D9" s="36" t="s">
        <v>27</v>
      </c>
      <c r="E9" s="36" t="s">
        <v>28</v>
      </c>
      <c r="F9" s="36" t="s">
        <v>29</v>
      </c>
      <c r="G9" s="34" t="s">
        <v>21</v>
      </c>
      <c r="H9" s="35">
        <v>1617025.94</v>
      </c>
      <c r="I9" s="35"/>
    </row>
    <row r="10" spans="1:246" ht="15" customHeight="1">
      <c r="A10" s="33"/>
      <c r="B10" s="36"/>
      <c r="C10" s="36"/>
      <c r="D10" s="36"/>
      <c r="E10" s="36"/>
      <c r="F10" s="36"/>
      <c r="G10" s="34" t="s">
        <v>22</v>
      </c>
      <c r="H10" s="35">
        <v>6824583.87</v>
      </c>
      <c r="I10" s="3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5" customHeight="1">
      <c r="A11" s="33"/>
      <c r="B11" s="36"/>
      <c r="C11" s="36"/>
      <c r="D11" s="36"/>
      <c r="E11" s="36"/>
      <c r="F11" s="36"/>
      <c r="G11" s="34" t="s">
        <v>23</v>
      </c>
      <c r="H11" s="35">
        <f>SUM(H9:H10)</f>
        <v>8441609.81</v>
      </c>
      <c r="I11" s="3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9" s="1" customFormat="1" ht="15" customHeight="1">
      <c r="A12" s="37">
        <v>3</v>
      </c>
      <c r="B12" s="38" t="s">
        <v>30</v>
      </c>
      <c r="C12" s="38" t="s">
        <v>31</v>
      </c>
      <c r="D12" s="38" t="s">
        <v>32</v>
      </c>
      <c r="E12" s="38" t="s">
        <v>33</v>
      </c>
      <c r="F12" s="38" t="s">
        <v>34</v>
      </c>
      <c r="G12" s="39" t="s">
        <v>19</v>
      </c>
      <c r="H12" s="35">
        <v>3497907.81</v>
      </c>
      <c r="I12" s="35"/>
    </row>
    <row r="13" spans="1:246" ht="15" customHeight="1">
      <c r="A13" s="37"/>
      <c r="B13" s="38"/>
      <c r="C13" s="38"/>
      <c r="D13" s="38"/>
      <c r="E13" s="38"/>
      <c r="F13" s="38"/>
      <c r="G13" s="39" t="s">
        <v>20</v>
      </c>
      <c r="H13" s="35">
        <v>227132.06</v>
      </c>
      <c r="I13" s="3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5" customHeight="1">
      <c r="A14" s="37"/>
      <c r="B14" s="38"/>
      <c r="C14" s="38"/>
      <c r="D14" s="38"/>
      <c r="E14" s="38"/>
      <c r="F14" s="38"/>
      <c r="G14" s="39" t="s">
        <v>35</v>
      </c>
      <c r="H14" s="35">
        <v>8000</v>
      </c>
      <c r="I14" s="3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37"/>
      <c r="B15" s="38"/>
      <c r="C15" s="38"/>
      <c r="D15" s="38"/>
      <c r="E15" s="38"/>
      <c r="F15" s="38"/>
      <c r="G15" s="39" t="s">
        <v>21</v>
      </c>
      <c r="H15" s="35">
        <v>7480114.95</v>
      </c>
      <c r="I15" s="3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5" customHeight="1">
      <c r="A16" s="37"/>
      <c r="B16" s="38"/>
      <c r="C16" s="38"/>
      <c r="D16" s="38"/>
      <c r="E16" s="38"/>
      <c r="F16" s="38"/>
      <c r="G16" s="39" t="s">
        <v>22</v>
      </c>
      <c r="H16" s="35">
        <v>410861.38</v>
      </c>
      <c r="I16" s="3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5" customHeight="1">
      <c r="A17" s="37"/>
      <c r="B17" s="38"/>
      <c r="C17" s="38"/>
      <c r="D17" s="38"/>
      <c r="E17" s="38"/>
      <c r="F17" s="38"/>
      <c r="G17" s="39" t="s">
        <v>23</v>
      </c>
      <c r="H17" s="35">
        <v>11624016.2</v>
      </c>
      <c r="I17" s="3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9" s="1" customFormat="1" ht="15" customHeight="1">
      <c r="A18" s="33" t="s">
        <v>36</v>
      </c>
      <c r="B18" s="36" t="s">
        <v>37</v>
      </c>
      <c r="C18" s="36" t="s">
        <v>38</v>
      </c>
      <c r="D18" s="36" t="s">
        <v>39</v>
      </c>
      <c r="E18" s="36" t="s">
        <v>40</v>
      </c>
      <c r="F18" s="36" t="s">
        <v>41</v>
      </c>
      <c r="G18" s="34" t="s">
        <v>19</v>
      </c>
      <c r="H18" s="35">
        <v>21010</v>
      </c>
      <c r="I18" s="35"/>
    </row>
    <row r="19" spans="1:246" ht="15" customHeight="1">
      <c r="A19" s="37"/>
      <c r="B19" s="36"/>
      <c r="C19" s="36"/>
      <c r="D19" s="36"/>
      <c r="E19" s="36"/>
      <c r="F19" s="36"/>
      <c r="G19" s="34" t="s">
        <v>20</v>
      </c>
      <c r="H19" s="35">
        <v>1470.7</v>
      </c>
      <c r="I19" s="3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5" customHeight="1">
      <c r="A20" s="37"/>
      <c r="B20" s="36"/>
      <c r="C20" s="36"/>
      <c r="D20" s="36"/>
      <c r="E20" s="36"/>
      <c r="F20" s="36"/>
      <c r="G20" s="34" t="s">
        <v>21</v>
      </c>
      <c r="H20" s="35">
        <v>290852.35</v>
      </c>
      <c r="I20" s="3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5" customHeight="1">
      <c r="A21" s="37"/>
      <c r="B21" s="36"/>
      <c r="C21" s="36"/>
      <c r="D21" s="36"/>
      <c r="E21" s="36"/>
      <c r="F21" s="36"/>
      <c r="G21" s="34" t="s">
        <v>22</v>
      </c>
      <c r="H21" s="35">
        <v>3943103.48</v>
      </c>
      <c r="I21" s="3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5" customHeight="1">
      <c r="A22" s="37"/>
      <c r="B22" s="36"/>
      <c r="C22" s="36"/>
      <c r="D22" s="36"/>
      <c r="E22" s="36"/>
      <c r="F22" s="36"/>
      <c r="G22" s="34" t="s">
        <v>23</v>
      </c>
      <c r="H22" s="35">
        <f>SUM(H18:H21)</f>
        <v>4256436.53</v>
      </c>
      <c r="I22" s="3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s="1" customFormat="1" ht="15" customHeight="1">
      <c r="A23" s="37">
        <v>5</v>
      </c>
      <c r="B23" s="89" t="s">
        <v>42</v>
      </c>
      <c r="C23" s="36" t="s">
        <v>43</v>
      </c>
      <c r="D23" s="36" t="s">
        <v>44</v>
      </c>
      <c r="E23" s="36" t="s">
        <v>45</v>
      </c>
      <c r="F23" s="36" t="s">
        <v>46</v>
      </c>
      <c r="G23" s="40" t="s">
        <v>21</v>
      </c>
      <c r="H23" s="35">
        <v>4000173.09</v>
      </c>
      <c r="I23" s="35"/>
    </row>
    <row r="24" spans="1:246" ht="15" customHeight="1">
      <c r="A24" s="37"/>
      <c r="B24" s="36"/>
      <c r="C24" s="36"/>
      <c r="D24" s="36"/>
      <c r="E24" s="36"/>
      <c r="F24" s="36"/>
      <c r="G24" s="40" t="s">
        <v>22</v>
      </c>
      <c r="H24" s="35">
        <v>4476573.8</v>
      </c>
      <c r="I24" s="3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ht="15" customHeight="1">
      <c r="A25" s="37"/>
      <c r="B25" s="36"/>
      <c r="C25" s="36"/>
      <c r="D25" s="36"/>
      <c r="E25" s="36"/>
      <c r="F25" s="36"/>
      <c r="G25" s="41" t="s">
        <v>23</v>
      </c>
      <c r="H25" s="35">
        <v>8476746.89</v>
      </c>
      <c r="I25" s="3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9" s="1" customFormat="1" ht="15" customHeight="1">
      <c r="A26" s="37">
        <v>6</v>
      </c>
      <c r="B26" s="36" t="s">
        <v>47</v>
      </c>
      <c r="C26" s="36" t="s">
        <v>48</v>
      </c>
      <c r="D26" s="36" t="s">
        <v>49</v>
      </c>
      <c r="E26" s="36" t="s">
        <v>50</v>
      </c>
      <c r="F26" s="36" t="s">
        <v>51</v>
      </c>
      <c r="G26" s="34" t="s">
        <v>19</v>
      </c>
      <c r="H26" s="35">
        <v>1745373.15</v>
      </c>
      <c r="I26" s="35"/>
    </row>
    <row r="27" spans="1:246" ht="15" customHeight="1">
      <c r="A27" s="37"/>
      <c r="B27" s="36"/>
      <c r="C27" s="36"/>
      <c r="D27" s="36"/>
      <c r="E27" s="36"/>
      <c r="F27" s="36"/>
      <c r="G27" s="34" t="s">
        <v>20</v>
      </c>
      <c r="H27" s="35">
        <v>122176.1</v>
      </c>
      <c r="I27" s="3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</row>
    <row r="28" spans="1:246" ht="15" customHeight="1">
      <c r="A28" s="37"/>
      <c r="B28" s="36"/>
      <c r="C28" s="36"/>
      <c r="D28" s="36"/>
      <c r="E28" s="36"/>
      <c r="F28" s="36"/>
      <c r="G28" s="34" t="s">
        <v>21</v>
      </c>
      <c r="H28" s="35">
        <v>296990.76</v>
      </c>
      <c r="I28" s="3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</row>
    <row r="29" spans="1:246" ht="15" customHeight="1">
      <c r="A29" s="37"/>
      <c r="B29" s="36"/>
      <c r="C29" s="36"/>
      <c r="D29" s="36"/>
      <c r="E29" s="36"/>
      <c r="F29" s="36"/>
      <c r="G29" s="34" t="s">
        <v>22</v>
      </c>
      <c r="H29" s="35">
        <v>14828.48</v>
      </c>
      <c r="I29" s="3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</row>
    <row r="30" spans="1:246" ht="15" customHeight="1">
      <c r="A30" s="37"/>
      <c r="B30" s="36"/>
      <c r="C30" s="36"/>
      <c r="D30" s="36"/>
      <c r="E30" s="36"/>
      <c r="F30" s="36"/>
      <c r="G30" s="34" t="s">
        <v>23</v>
      </c>
      <c r="H30" s="35">
        <v>2179368.49</v>
      </c>
      <c r="I30" s="3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</row>
    <row r="31" spans="1:9" s="1" customFormat="1" ht="15" customHeight="1">
      <c r="A31" s="37">
        <v>7</v>
      </c>
      <c r="B31" s="36" t="s">
        <v>52</v>
      </c>
      <c r="C31" s="36" t="s">
        <v>53</v>
      </c>
      <c r="D31" s="36" t="s">
        <v>54</v>
      </c>
      <c r="E31" s="36" t="s">
        <v>55</v>
      </c>
      <c r="F31" s="36" t="s">
        <v>56</v>
      </c>
      <c r="G31" s="34" t="s">
        <v>57</v>
      </c>
      <c r="H31" s="35">
        <v>6213099.5</v>
      </c>
      <c r="I31" s="35">
        <v>2102503.37</v>
      </c>
    </row>
    <row r="32" spans="1:9" s="1" customFormat="1" ht="15" customHeight="1">
      <c r="A32" s="37"/>
      <c r="B32" s="36"/>
      <c r="C32" s="36"/>
      <c r="D32" s="36"/>
      <c r="E32" s="36"/>
      <c r="F32" s="36"/>
      <c r="G32" s="34" t="s">
        <v>58</v>
      </c>
      <c r="H32" s="35">
        <v>19237730.7</v>
      </c>
      <c r="I32" s="35">
        <v>9297959.06</v>
      </c>
    </row>
    <row r="33" spans="1:9" s="1" customFormat="1" ht="15" customHeight="1">
      <c r="A33" s="37"/>
      <c r="B33" s="36"/>
      <c r="C33" s="36"/>
      <c r="D33" s="36"/>
      <c r="E33" s="36"/>
      <c r="F33" s="36"/>
      <c r="G33" s="34" t="s">
        <v>20</v>
      </c>
      <c r="H33" s="35">
        <v>148292.29</v>
      </c>
      <c r="I33" s="35">
        <v>148292.29</v>
      </c>
    </row>
    <row r="34" spans="1:9" s="1" customFormat="1" ht="15" customHeight="1">
      <c r="A34" s="37"/>
      <c r="B34" s="36"/>
      <c r="C34" s="36"/>
      <c r="D34" s="36"/>
      <c r="E34" s="36"/>
      <c r="F34" s="36"/>
      <c r="G34" s="41" t="s">
        <v>23</v>
      </c>
      <c r="H34" s="35">
        <v>25599122.49</v>
      </c>
      <c r="I34" s="35">
        <v>11548754.72</v>
      </c>
    </row>
    <row r="35" spans="1:9" s="1" customFormat="1" ht="15" customHeight="1">
      <c r="A35" s="37">
        <v>8</v>
      </c>
      <c r="B35" s="36" t="s">
        <v>59</v>
      </c>
      <c r="C35" s="36" t="s">
        <v>60</v>
      </c>
      <c r="D35" s="36" t="s">
        <v>61</v>
      </c>
      <c r="E35" s="36" t="s">
        <v>62</v>
      </c>
      <c r="F35" s="36" t="s">
        <v>63</v>
      </c>
      <c r="G35" s="39" t="s">
        <v>19</v>
      </c>
      <c r="H35" s="35">
        <v>12060.7</v>
      </c>
      <c r="I35" s="35"/>
    </row>
    <row r="36" spans="1:246" ht="15" customHeight="1">
      <c r="A36" s="37"/>
      <c r="B36" s="36"/>
      <c r="C36" s="36"/>
      <c r="D36" s="36"/>
      <c r="E36" s="36"/>
      <c r="F36" s="36"/>
      <c r="G36" s="41" t="s">
        <v>20</v>
      </c>
      <c r="H36" s="35">
        <v>844.25</v>
      </c>
      <c r="I36" s="3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</row>
    <row r="37" spans="1:246" ht="15" customHeight="1">
      <c r="A37" s="37"/>
      <c r="B37" s="36"/>
      <c r="C37" s="36"/>
      <c r="D37" s="36"/>
      <c r="E37" s="36"/>
      <c r="F37" s="36"/>
      <c r="G37" s="41" t="s">
        <v>64</v>
      </c>
      <c r="H37" s="35">
        <v>17612.25</v>
      </c>
      <c r="I37" s="3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</row>
    <row r="38" spans="1:246" ht="15" customHeight="1">
      <c r="A38" s="37"/>
      <c r="B38" s="36"/>
      <c r="C38" s="36"/>
      <c r="D38" s="36"/>
      <c r="E38" s="36"/>
      <c r="F38" s="36"/>
      <c r="G38" s="41" t="s">
        <v>21</v>
      </c>
      <c r="H38" s="35">
        <v>863652.43</v>
      </c>
      <c r="I38" s="3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</row>
    <row r="39" spans="1:246" ht="15" customHeight="1">
      <c r="A39" s="37"/>
      <c r="B39" s="36"/>
      <c r="C39" s="36"/>
      <c r="D39" s="36"/>
      <c r="E39" s="36"/>
      <c r="F39" s="36"/>
      <c r="G39" s="41" t="s">
        <v>22</v>
      </c>
      <c r="H39" s="35">
        <v>2970416.7</v>
      </c>
      <c r="I39" s="3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5" customHeight="1">
      <c r="A40" s="37"/>
      <c r="B40" s="36"/>
      <c r="C40" s="36"/>
      <c r="D40" s="36"/>
      <c r="E40" s="36"/>
      <c r="F40" s="36"/>
      <c r="G40" s="41" t="s">
        <v>23</v>
      </c>
      <c r="H40" s="35">
        <v>3864586.33</v>
      </c>
      <c r="I40" s="3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</row>
    <row r="41" spans="1:9" s="1" customFormat="1" ht="15" customHeight="1">
      <c r="A41" s="37">
        <v>9</v>
      </c>
      <c r="B41" s="42" t="s">
        <v>65</v>
      </c>
      <c r="C41" s="42" t="s">
        <v>66</v>
      </c>
      <c r="D41" s="42" t="s">
        <v>67</v>
      </c>
      <c r="E41" s="42" t="s">
        <v>68</v>
      </c>
      <c r="F41" s="42" t="s">
        <v>69</v>
      </c>
      <c r="G41" s="43" t="s">
        <v>57</v>
      </c>
      <c r="H41" s="35">
        <v>4265686.57</v>
      </c>
      <c r="I41" s="35">
        <v>870813.67</v>
      </c>
    </row>
    <row r="42" spans="1:246" ht="15" customHeight="1">
      <c r="A42" s="37"/>
      <c r="B42" s="42"/>
      <c r="C42" s="42"/>
      <c r="D42" s="42"/>
      <c r="E42" s="42"/>
      <c r="F42" s="42"/>
      <c r="G42" s="44" t="s">
        <v>20</v>
      </c>
      <c r="H42" s="35">
        <v>95155.39</v>
      </c>
      <c r="I42" s="3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46" ht="15" customHeight="1">
      <c r="A43" s="37"/>
      <c r="B43" s="42"/>
      <c r="C43" s="42"/>
      <c r="D43" s="42"/>
      <c r="E43" s="42"/>
      <c r="F43" s="42"/>
      <c r="G43" s="41" t="s">
        <v>23</v>
      </c>
      <c r="H43" s="35">
        <v>4360841.96</v>
      </c>
      <c r="I43" s="35">
        <v>870813.67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</row>
    <row r="44" spans="1:9" s="1" customFormat="1" ht="15" customHeight="1">
      <c r="A44" s="37">
        <v>10</v>
      </c>
      <c r="B44" s="36" t="s">
        <v>70</v>
      </c>
      <c r="C44" s="36" t="s">
        <v>71</v>
      </c>
      <c r="D44" s="36" t="s">
        <v>72</v>
      </c>
      <c r="E44" s="36" t="s">
        <v>73</v>
      </c>
      <c r="F44" s="36" t="s">
        <v>74</v>
      </c>
      <c r="G44" s="41" t="s">
        <v>19</v>
      </c>
      <c r="H44" s="35">
        <v>2748746.09</v>
      </c>
      <c r="I44" s="35"/>
    </row>
    <row r="45" spans="1:246" ht="15" customHeight="1">
      <c r="A45" s="37"/>
      <c r="B45" s="36"/>
      <c r="C45" s="36"/>
      <c r="D45" s="36"/>
      <c r="E45" s="36"/>
      <c r="F45" s="36"/>
      <c r="G45" s="41" t="s">
        <v>20</v>
      </c>
      <c r="H45" s="35">
        <v>192412.22</v>
      </c>
      <c r="I45" s="3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</row>
    <row r="46" spans="1:246" ht="15" customHeight="1">
      <c r="A46" s="37"/>
      <c r="B46" s="36"/>
      <c r="C46" s="36"/>
      <c r="D46" s="36"/>
      <c r="E46" s="36"/>
      <c r="F46" s="36"/>
      <c r="G46" s="41" t="s">
        <v>58</v>
      </c>
      <c r="H46" s="35">
        <v>1025623.83</v>
      </c>
      <c r="I46" s="3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</row>
    <row r="47" spans="1:246" ht="15" customHeight="1">
      <c r="A47" s="37"/>
      <c r="B47" s="36"/>
      <c r="C47" s="36"/>
      <c r="D47" s="36"/>
      <c r="E47" s="36"/>
      <c r="F47" s="36"/>
      <c r="G47" s="41" t="s">
        <v>35</v>
      </c>
      <c r="H47" s="35">
        <v>136749.85</v>
      </c>
      <c r="I47" s="3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 ht="15" customHeight="1">
      <c r="A48" s="37"/>
      <c r="B48" s="36"/>
      <c r="C48" s="36"/>
      <c r="D48" s="36"/>
      <c r="E48" s="36"/>
      <c r="F48" s="36"/>
      <c r="G48" s="41" t="s">
        <v>75</v>
      </c>
      <c r="H48" s="35">
        <v>61975</v>
      </c>
      <c r="I48" s="3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246" ht="15" customHeight="1">
      <c r="A49" s="37"/>
      <c r="B49" s="36"/>
      <c r="C49" s="36"/>
      <c r="D49" s="36"/>
      <c r="E49" s="36"/>
      <c r="F49" s="36"/>
      <c r="G49" s="41" t="s">
        <v>21</v>
      </c>
      <c r="H49" s="35">
        <v>84235.36</v>
      </c>
      <c r="I49" s="3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</row>
    <row r="50" spans="1:246" ht="15" customHeight="1">
      <c r="A50" s="37"/>
      <c r="B50" s="36"/>
      <c r="C50" s="36"/>
      <c r="D50" s="36"/>
      <c r="E50" s="36"/>
      <c r="F50" s="36"/>
      <c r="G50" s="41" t="s">
        <v>22</v>
      </c>
      <c r="H50" s="35">
        <v>11980</v>
      </c>
      <c r="I50" s="3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</row>
    <row r="51" spans="1:246" ht="15" customHeight="1">
      <c r="A51" s="37"/>
      <c r="B51" s="36"/>
      <c r="C51" s="36"/>
      <c r="D51" s="36"/>
      <c r="E51" s="36"/>
      <c r="F51" s="36"/>
      <c r="G51" s="41" t="s">
        <v>23</v>
      </c>
      <c r="H51" s="35">
        <v>4261722.35</v>
      </c>
      <c r="I51" s="3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</row>
    <row r="52" spans="1:9" s="1" customFormat="1" ht="15" customHeight="1">
      <c r="A52" s="37">
        <v>11</v>
      </c>
      <c r="B52" s="45" t="s">
        <v>76</v>
      </c>
      <c r="C52" s="45" t="s">
        <v>77</v>
      </c>
      <c r="D52" s="45" t="s">
        <v>78</v>
      </c>
      <c r="E52" s="45" t="s">
        <v>79</v>
      </c>
      <c r="F52" s="45" t="s">
        <v>80</v>
      </c>
      <c r="G52" s="39" t="s">
        <v>19</v>
      </c>
      <c r="H52" s="35">
        <v>4514979.92</v>
      </c>
      <c r="I52" s="35"/>
    </row>
    <row r="53" spans="1:246" ht="15" customHeight="1">
      <c r="A53" s="37"/>
      <c r="B53" s="38"/>
      <c r="C53" s="38"/>
      <c r="D53" s="38"/>
      <c r="E53" s="38"/>
      <c r="F53" s="38"/>
      <c r="G53" s="39" t="s">
        <v>75</v>
      </c>
      <c r="H53" s="35">
        <v>25256.08</v>
      </c>
      <c r="I53" s="3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</row>
    <row r="54" spans="1:246" ht="15" customHeight="1">
      <c r="A54" s="37"/>
      <c r="B54" s="38"/>
      <c r="C54" s="38"/>
      <c r="D54" s="38"/>
      <c r="E54" s="38"/>
      <c r="F54" s="38"/>
      <c r="G54" s="39" t="s">
        <v>20</v>
      </c>
      <c r="H54" s="35">
        <v>376488.59</v>
      </c>
      <c r="I54" s="3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</row>
    <row r="55" spans="1:246" ht="15" customHeight="1">
      <c r="A55" s="37"/>
      <c r="B55" s="38"/>
      <c r="C55" s="38"/>
      <c r="D55" s="38"/>
      <c r="E55" s="38"/>
      <c r="F55" s="38"/>
      <c r="G55" s="39" t="s">
        <v>21</v>
      </c>
      <c r="H55" s="35">
        <v>4482.62</v>
      </c>
      <c r="I55" s="3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spans="1:246" ht="15" customHeight="1">
      <c r="A56" s="37"/>
      <c r="B56" s="38"/>
      <c r="C56" s="38"/>
      <c r="D56" s="38"/>
      <c r="E56" s="38"/>
      <c r="F56" s="38"/>
      <c r="G56" s="39" t="s">
        <v>22</v>
      </c>
      <c r="H56" s="35">
        <v>3575.04</v>
      </c>
      <c r="I56" s="3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</row>
    <row r="57" spans="1:246" ht="15" customHeight="1">
      <c r="A57" s="37"/>
      <c r="B57" s="38"/>
      <c r="C57" s="38"/>
      <c r="D57" s="38"/>
      <c r="E57" s="38"/>
      <c r="F57" s="38"/>
      <c r="G57" s="39" t="s">
        <v>64</v>
      </c>
      <c r="H57" s="35">
        <v>6964.63</v>
      </c>
      <c r="I57" s="3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</row>
    <row r="58" spans="1:246" ht="15" customHeight="1">
      <c r="A58" s="37"/>
      <c r="B58" s="38"/>
      <c r="C58" s="38"/>
      <c r="D58" s="38"/>
      <c r="E58" s="38"/>
      <c r="F58" s="38"/>
      <c r="G58" s="39" t="s">
        <v>23</v>
      </c>
      <c r="H58" s="35">
        <v>4931746.88</v>
      </c>
      <c r="I58" s="3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</row>
    <row r="59" spans="1:9" s="1" customFormat="1" ht="15" customHeight="1">
      <c r="A59" s="37">
        <v>12</v>
      </c>
      <c r="B59" s="36" t="s">
        <v>81</v>
      </c>
      <c r="C59" s="36" t="s">
        <v>82</v>
      </c>
      <c r="D59" s="36" t="s">
        <v>83</v>
      </c>
      <c r="E59" s="36" t="s">
        <v>84</v>
      </c>
      <c r="F59" s="36" t="s">
        <v>85</v>
      </c>
      <c r="G59" s="34" t="s">
        <v>19</v>
      </c>
      <c r="H59" s="35">
        <v>3414544.66</v>
      </c>
      <c r="I59" s="35"/>
    </row>
    <row r="60" spans="1:246" ht="15" customHeight="1">
      <c r="A60" s="37"/>
      <c r="B60" s="36"/>
      <c r="C60" s="36"/>
      <c r="D60" s="36"/>
      <c r="E60" s="36"/>
      <c r="F60" s="36"/>
      <c r="G60" s="34" t="s">
        <v>20</v>
      </c>
      <c r="H60" s="35">
        <v>225805.86</v>
      </c>
      <c r="I60" s="3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</row>
    <row r="61" spans="1:246" ht="15" customHeight="1">
      <c r="A61" s="37"/>
      <c r="B61" s="36"/>
      <c r="C61" s="36"/>
      <c r="D61" s="36"/>
      <c r="E61" s="36"/>
      <c r="F61" s="36"/>
      <c r="G61" s="34" t="s">
        <v>64</v>
      </c>
      <c r="H61" s="35">
        <v>25444.39</v>
      </c>
      <c r="I61" s="3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</row>
    <row r="62" spans="1:246" ht="15" customHeight="1">
      <c r="A62" s="37"/>
      <c r="B62" s="36"/>
      <c r="C62" s="36"/>
      <c r="D62" s="36"/>
      <c r="E62" s="36"/>
      <c r="F62" s="36"/>
      <c r="G62" s="41" t="s">
        <v>23</v>
      </c>
      <c r="H62" s="35">
        <v>3665794.91</v>
      </c>
      <c r="I62" s="3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</row>
    <row r="63" spans="1:9" s="1" customFormat="1" ht="15" customHeight="1">
      <c r="A63" s="37">
        <v>13</v>
      </c>
      <c r="B63" s="36" t="s">
        <v>86</v>
      </c>
      <c r="C63" s="36" t="s">
        <v>87</v>
      </c>
      <c r="D63" s="36" t="s">
        <v>88</v>
      </c>
      <c r="E63" s="36" t="s">
        <v>89</v>
      </c>
      <c r="F63" s="36" t="s">
        <v>90</v>
      </c>
      <c r="G63" s="34" t="s">
        <v>19</v>
      </c>
      <c r="H63" s="35">
        <v>2674840.76</v>
      </c>
      <c r="I63" s="35"/>
    </row>
    <row r="64" spans="1:246" ht="15" customHeight="1">
      <c r="A64" s="37"/>
      <c r="B64" s="36"/>
      <c r="C64" s="36"/>
      <c r="D64" s="36"/>
      <c r="E64" s="36"/>
      <c r="F64" s="36"/>
      <c r="G64" s="34" t="s">
        <v>35</v>
      </c>
      <c r="H64" s="35">
        <v>205669.1</v>
      </c>
      <c r="I64" s="3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</row>
    <row r="65" spans="1:246" ht="15" customHeight="1">
      <c r="A65" s="37"/>
      <c r="B65" s="36"/>
      <c r="C65" s="36"/>
      <c r="D65" s="36"/>
      <c r="E65" s="36"/>
      <c r="F65" s="36"/>
      <c r="G65" s="34" t="s">
        <v>20</v>
      </c>
      <c r="H65" s="35">
        <v>201238.85</v>
      </c>
      <c r="I65" s="3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</row>
    <row r="66" spans="1:246" ht="15" customHeight="1">
      <c r="A66" s="37"/>
      <c r="B66" s="36"/>
      <c r="C66" s="36"/>
      <c r="D66" s="36"/>
      <c r="E66" s="36"/>
      <c r="F66" s="36"/>
      <c r="G66" s="41" t="s">
        <v>23</v>
      </c>
      <c r="H66" s="35">
        <v>3081748.71</v>
      </c>
      <c r="I66" s="3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</row>
    <row r="67" spans="1:9" s="1" customFormat="1" ht="15" customHeight="1">
      <c r="A67" s="37">
        <v>14</v>
      </c>
      <c r="B67" s="36" t="s">
        <v>91</v>
      </c>
      <c r="C67" s="36" t="s">
        <v>92</v>
      </c>
      <c r="D67" s="36" t="s">
        <v>93</v>
      </c>
      <c r="E67" s="36" t="s">
        <v>94</v>
      </c>
      <c r="F67" s="36" t="s">
        <v>95</v>
      </c>
      <c r="G67" s="34" t="s">
        <v>19</v>
      </c>
      <c r="H67" s="35">
        <v>1545505.06</v>
      </c>
      <c r="I67" s="35"/>
    </row>
    <row r="68" spans="1:246" ht="15" customHeight="1">
      <c r="A68" s="37"/>
      <c r="B68" s="36"/>
      <c r="C68" s="36"/>
      <c r="D68" s="36"/>
      <c r="E68" s="36"/>
      <c r="F68" s="36"/>
      <c r="G68" s="34" t="s">
        <v>58</v>
      </c>
      <c r="H68" s="35">
        <v>1024461.12</v>
      </c>
      <c r="I68" s="3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</row>
    <row r="69" spans="1:246" ht="15" customHeight="1">
      <c r="A69" s="37"/>
      <c r="B69" s="36"/>
      <c r="C69" s="36"/>
      <c r="D69" s="36"/>
      <c r="E69" s="36"/>
      <c r="F69" s="36"/>
      <c r="G69" s="34" t="s">
        <v>35</v>
      </c>
      <c r="H69" s="35">
        <v>164891.52</v>
      </c>
      <c r="I69" s="3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</row>
    <row r="70" spans="1:246" ht="15" customHeight="1">
      <c r="A70" s="37"/>
      <c r="B70" s="36"/>
      <c r="C70" s="36"/>
      <c r="D70" s="36"/>
      <c r="E70" s="36"/>
      <c r="F70" s="36"/>
      <c r="G70" s="41" t="s">
        <v>23</v>
      </c>
      <c r="H70" s="35">
        <v>2734857.7</v>
      </c>
      <c r="I70" s="3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</row>
    <row r="71" spans="1:9" s="1" customFormat="1" ht="15" customHeight="1">
      <c r="A71" s="37">
        <v>15</v>
      </c>
      <c r="B71" s="36" t="s">
        <v>96</v>
      </c>
      <c r="C71" s="36" t="s">
        <v>97</v>
      </c>
      <c r="D71" s="36" t="s">
        <v>98</v>
      </c>
      <c r="E71" s="36" t="s">
        <v>99</v>
      </c>
      <c r="F71" s="36" t="s">
        <v>100</v>
      </c>
      <c r="G71" s="34" t="s">
        <v>20</v>
      </c>
      <c r="H71" s="35">
        <v>35095.16</v>
      </c>
      <c r="I71" s="35"/>
    </row>
    <row r="72" spans="1:246" ht="15" customHeight="1">
      <c r="A72" s="37"/>
      <c r="B72" s="36"/>
      <c r="C72" s="36"/>
      <c r="D72" s="36"/>
      <c r="E72" s="36"/>
      <c r="F72" s="36"/>
      <c r="G72" s="34" t="s">
        <v>57</v>
      </c>
      <c r="H72" s="35">
        <v>2441261.22</v>
      </c>
      <c r="I72" s="3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</row>
    <row r="73" spans="1:246" ht="15" customHeight="1">
      <c r="A73" s="37"/>
      <c r="B73" s="36"/>
      <c r="C73" s="36"/>
      <c r="D73" s="36"/>
      <c r="E73" s="36"/>
      <c r="F73" s="36"/>
      <c r="G73" s="34" t="s">
        <v>101</v>
      </c>
      <c r="H73" s="35">
        <v>1270171.52</v>
      </c>
      <c r="I73" s="3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</row>
    <row r="74" spans="1:246" ht="15" customHeight="1">
      <c r="A74" s="37"/>
      <c r="B74" s="36"/>
      <c r="C74" s="36"/>
      <c r="D74" s="36"/>
      <c r="E74" s="36"/>
      <c r="F74" s="36"/>
      <c r="G74" s="40" t="s">
        <v>21</v>
      </c>
      <c r="H74" s="35">
        <v>155393.18</v>
      </c>
      <c r="I74" s="35">
        <v>5292.12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</row>
    <row r="75" spans="1:246" ht="15" customHeight="1">
      <c r="A75" s="37"/>
      <c r="B75" s="36"/>
      <c r="C75" s="36"/>
      <c r="D75" s="36"/>
      <c r="E75" s="36"/>
      <c r="F75" s="36"/>
      <c r="G75" s="41" t="s">
        <v>23</v>
      </c>
      <c r="H75" s="35">
        <v>3901921.08</v>
      </c>
      <c r="I75" s="35">
        <v>5292.12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</row>
    <row r="76" spans="1:9" s="1" customFormat="1" ht="15" customHeight="1">
      <c r="A76" s="37">
        <v>16</v>
      </c>
      <c r="B76" s="36" t="s">
        <v>102</v>
      </c>
      <c r="C76" s="36" t="s">
        <v>103</v>
      </c>
      <c r="D76" s="36" t="s">
        <v>104</v>
      </c>
      <c r="E76" s="36" t="s">
        <v>105</v>
      </c>
      <c r="F76" s="36" t="s">
        <v>106</v>
      </c>
      <c r="G76" s="34" t="s">
        <v>35</v>
      </c>
      <c r="H76" s="35">
        <v>2097477.32</v>
      </c>
      <c r="I76" s="35"/>
    </row>
    <row r="77" spans="1:246" ht="15" customHeight="1">
      <c r="A77" s="37"/>
      <c r="B77" s="36"/>
      <c r="C77" s="36"/>
      <c r="D77" s="36"/>
      <c r="E77" s="36"/>
      <c r="F77" s="36"/>
      <c r="G77" s="43" t="s">
        <v>57</v>
      </c>
      <c r="H77" s="35">
        <v>3506231.63</v>
      </c>
      <c r="I77" s="35">
        <v>963240.86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</row>
    <row r="78" spans="1:246" ht="15" customHeight="1">
      <c r="A78" s="37"/>
      <c r="B78" s="36"/>
      <c r="C78" s="36"/>
      <c r="D78" s="36"/>
      <c r="E78" s="36"/>
      <c r="F78" s="36"/>
      <c r="G78" s="43" t="s">
        <v>20</v>
      </c>
      <c r="H78" s="35">
        <v>140680.49</v>
      </c>
      <c r="I78" s="35">
        <v>70500.31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</row>
    <row r="79" spans="1:246" ht="15" customHeight="1">
      <c r="A79" s="37"/>
      <c r="B79" s="36"/>
      <c r="C79" s="36"/>
      <c r="D79" s="36"/>
      <c r="E79" s="36"/>
      <c r="F79" s="36"/>
      <c r="G79" s="43" t="s">
        <v>64</v>
      </c>
      <c r="H79" s="35">
        <v>10575.1</v>
      </c>
      <c r="I79" s="35">
        <v>10575.1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</row>
    <row r="80" spans="1:246" ht="15" customHeight="1">
      <c r="A80" s="37"/>
      <c r="B80" s="36"/>
      <c r="C80" s="36"/>
      <c r="D80" s="36"/>
      <c r="E80" s="36"/>
      <c r="F80" s="36"/>
      <c r="G80" s="43" t="s">
        <v>101</v>
      </c>
      <c r="H80" s="35">
        <v>34348.4</v>
      </c>
      <c r="I80" s="35">
        <v>34348.4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</row>
    <row r="81" spans="1:246" ht="15" customHeight="1">
      <c r="A81" s="37"/>
      <c r="B81" s="36"/>
      <c r="C81" s="36"/>
      <c r="D81" s="36"/>
      <c r="E81" s="36"/>
      <c r="F81" s="36"/>
      <c r="G81" s="46" t="s">
        <v>22</v>
      </c>
      <c r="H81" s="35">
        <v>4585853.49</v>
      </c>
      <c r="I81" s="3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</row>
    <row r="82" spans="1:246" ht="15" customHeight="1">
      <c r="A82" s="37"/>
      <c r="B82" s="36"/>
      <c r="C82" s="36"/>
      <c r="D82" s="36"/>
      <c r="E82" s="36"/>
      <c r="F82" s="36"/>
      <c r="G82" s="41" t="s">
        <v>23</v>
      </c>
      <c r="H82" s="35">
        <v>10375166.43</v>
      </c>
      <c r="I82" s="35">
        <v>1078664.67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</row>
    <row r="83" spans="1:9" s="1" customFormat="1" ht="15" customHeight="1">
      <c r="A83" s="37">
        <v>17</v>
      </c>
      <c r="B83" s="36" t="s">
        <v>107</v>
      </c>
      <c r="C83" s="36" t="s">
        <v>108</v>
      </c>
      <c r="D83" s="36" t="s">
        <v>109</v>
      </c>
      <c r="E83" s="36" t="s">
        <v>110</v>
      </c>
      <c r="F83" s="36" t="s">
        <v>111</v>
      </c>
      <c r="G83" s="34" t="s">
        <v>19</v>
      </c>
      <c r="H83" s="35">
        <v>4168980.57</v>
      </c>
      <c r="I83" s="35"/>
    </row>
    <row r="84" spans="1:246" ht="15" customHeight="1">
      <c r="A84" s="37"/>
      <c r="B84" s="36"/>
      <c r="C84" s="36"/>
      <c r="D84" s="36"/>
      <c r="E84" s="36"/>
      <c r="F84" s="36"/>
      <c r="G84" s="34" t="s">
        <v>20</v>
      </c>
      <c r="H84" s="35">
        <v>305828.64</v>
      </c>
      <c r="I84" s="3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</row>
    <row r="85" spans="1:9" s="2" customFormat="1" ht="15" customHeight="1">
      <c r="A85" s="37"/>
      <c r="B85" s="36"/>
      <c r="C85" s="36"/>
      <c r="D85" s="36"/>
      <c r="E85" s="36"/>
      <c r="F85" s="36"/>
      <c r="G85" s="34" t="s">
        <v>58</v>
      </c>
      <c r="H85" s="35">
        <v>116531.73</v>
      </c>
      <c r="I85" s="35"/>
    </row>
    <row r="86" spans="1:9" s="2" customFormat="1" ht="15" customHeight="1">
      <c r="A86" s="37"/>
      <c r="B86" s="36"/>
      <c r="C86" s="36"/>
      <c r="D86" s="36"/>
      <c r="E86" s="36"/>
      <c r="F86" s="36"/>
      <c r="G86" s="41" t="s">
        <v>23</v>
      </c>
      <c r="H86" s="35">
        <v>4591340.94</v>
      </c>
      <c r="I86" s="35"/>
    </row>
    <row r="87" spans="1:9" s="1" customFormat="1" ht="15" customHeight="1">
      <c r="A87" s="37">
        <v>18</v>
      </c>
      <c r="B87" s="36" t="s">
        <v>112</v>
      </c>
      <c r="C87" s="36" t="s">
        <v>113</v>
      </c>
      <c r="D87" s="36" t="s">
        <v>114</v>
      </c>
      <c r="E87" s="36" t="s">
        <v>115</v>
      </c>
      <c r="F87" s="36" t="s">
        <v>116</v>
      </c>
      <c r="G87" s="41" t="s">
        <v>19</v>
      </c>
      <c r="H87" s="35">
        <v>3487119</v>
      </c>
      <c r="I87" s="35"/>
    </row>
    <row r="88" spans="1:246" ht="15" customHeight="1">
      <c r="A88" s="37"/>
      <c r="B88" s="36"/>
      <c r="C88" s="36"/>
      <c r="D88" s="36"/>
      <c r="E88" s="36"/>
      <c r="F88" s="36"/>
      <c r="G88" s="41" t="s">
        <v>20</v>
      </c>
      <c r="H88" s="35">
        <v>436000</v>
      </c>
      <c r="I88" s="3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</row>
    <row r="89" spans="1:246" ht="15" customHeight="1">
      <c r="A89" s="37"/>
      <c r="B89" s="36"/>
      <c r="C89" s="36"/>
      <c r="D89" s="36"/>
      <c r="E89" s="36"/>
      <c r="F89" s="36"/>
      <c r="G89" s="41" t="s">
        <v>58</v>
      </c>
      <c r="H89" s="35">
        <v>37800</v>
      </c>
      <c r="I89" s="3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</row>
    <row r="90" spans="1:246" ht="15" customHeight="1">
      <c r="A90" s="37"/>
      <c r="B90" s="36"/>
      <c r="C90" s="36"/>
      <c r="D90" s="36"/>
      <c r="E90" s="36"/>
      <c r="F90" s="36"/>
      <c r="G90" s="41" t="s">
        <v>35</v>
      </c>
      <c r="H90" s="35">
        <v>7410</v>
      </c>
      <c r="I90" s="3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</row>
    <row r="91" spans="1:246" ht="15" customHeight="1">
      <c r="A91" s="37"/>
      <c r="B91" s="36"/>
      <c r="C91" s="36"/>
      <c r="D91" s="36"/>
      <c r="E91" s="36"/>
      <c r="F91" s="36"/>
      <c r="G91" s="41" t="s">
        <v>64</v>
      </c>
      <c r="H91" s="35">
        <v>20210</v>
      </c>
      <c r="I91" s="3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</row>
    <row r="92" spans="1:246" ht="15" customHeight="1">
      <c r="A92" s="37"/>
      <c r="B92" s="36"/>
      <c r="C92" s="36"/>
      <c r="D92" s="36"/>
      <c r="E92" s="36"/>
      <c r="F92" s="36"/>
      <c r="G92" s="41" t="s">
        <v>21</v>
      </c>
      <c r="H92" s="35">
        <v>279757.71</v>
      </c>
      <c r="I92" s="3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</row>
    <row r="93" spans="1:246" ht="15" customHeight="1">
      <c r="A93" s="37"/>
      <c r="B93" s="36"/>
      <c r="C93" s="36"/>
      <c r="D93" s="36"/>
      <c r="E93" s="36"/>
      <c r="F93" s="36"/>
      <c r="G93" s="41" t="s">
        <v>22</v>
      </c>
      <c r="H93" s="35">
        <v>126303.92</v>
      </c>
      <c r="I93" s="3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</row>
    <row r="94" spans="1:246" ht="15" customHeight="1">
      <c r="A94" s="37"/>
      <c r="B94" s="36"/>
      <c r="C94" s="36"/>
      <c r="D94" s="36"/>
      <c r="E94" s="36"/>
      <c r="F94" s="36"/>
      <c r="G94" s="41" t="s">
        <v>23</v>
      </c>
      <c r="H94" s="35">
        <v>4394600.63</v>
      </c>
      <c r="I94" s="3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</row>
    <row r="95" spans="1:9" s="1" customFormat="1" ht="15" customHeight="1">
      <c r="A95" s="42">
        <v>19</v>
      </c>
      <c r="B95" s="36" t="s">
        <v>117</v>
      </c>
      <c r="C95" s="36" t="s">
        <v>118</v>
      </c>
      <c r="D95" s="36" t="s">
        <v>119</v>
      </c>
      <c r="E95" s="36" t="s">
        <v>120</v>
      </c>
      <c r="F95" s="36" t="s">
        <v>121</v>
      </c>
      <c r="G95" s="34" t="s">
        <v>19</v>
      </c>
      <c r="H95" s="35">
        <v>3487119</v>
      </c>
      <c r="I95" s="35"/>
    </row>
    <row r="96" spans="1:246" ht="15" customHeight="1">
      <c r="A96" s="42"/>
      <c r="B96" s="36"/>
      <c r="C96" s="36"/>
      <c r="D96" s="36"/>
      <c r="E96" s="36"/>
      <c r="F96" s="36"/>
      <c r="G96" s="34" t="s">
        <v>20</v>
      </c>
      <c r="H96" s="35">
        <v>436000</v>
      </c>
      <c r="I96" s="3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</row>
    <row r="97" spans="1:246" ht="15" customHeight="1">
      <c r="A97" s="42"/>
      <c r="B97" s="36"/>
      <c r="C97" s="36"/>
      <c r="D97" s="36"/>
      <c r="E97" s="36"/>
      <c r="F97" s="36"/>
      <c r="G97" s="34" t="s">
        <v>58</v>
      </c>
      <c r="H97" s="35">
        <v>37800</v>
      </c>
      <c r="I97" s="3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</row>
    <row r="98" spans="1:246" ht="15" customHeight="1">
      <c r="A98" s="42"/>
      <c r="B98" s="36"/>
      <c r="C98" s="36"/>
      <c r="D98" s="36"/>
      <c r="E98" s="36"/>
      <c r="F98" s="36"/>
      <c r="G98" s="34" t="s">
        <v>35</v>
      </c>
      <c r="H98" s="35">
        <v>7410</v>
      </c>
      <c r="I98" s="3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</row>
    <row r="99" spans="1:246" ht="15" customHeight="1">
      <c r="A99" s="42"/>
      <c r="B99" s="36"/>
      <c r="C99" s="36"/>
      <c r="D99" s="36"/>
      <c r="E99" s="36"/>
      <c r="F99" s="36"/>
      <c r="G99" s="34" t="s">
        <v>64</v>
      </c>
      <c r="H99" s="35">
        <v>20210</v>
      </c>
      <c r="I99" s="3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</row>
    <row r="100" spans="1:246" ht="15" customHeight="1">
      <c r="A100" s="42"/>
      <c r="B100" s="36"/>
      <c r="C100" s="36"/>
      <c r="D100" s="36"/>
      <c r="E100" s="36"/>
      <c r="F100" s="36"/>
      <c r="G100" s="34" t="s">
        <v>23</v>
      </c>
      <c r="H100" s="35">
        <v>3988539</v>
      </c>
      <c r="I100" s="3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</row>
    <row r="101" spans="1:9" s="3" customFormat="1" ht="15" customHeight="1">
      <c r="A101" s="47">
        <v>20</v>
      </c>
      <c r="B101" s="48" t="s">
        <v>122</v>
      </c>
      <c r="C101" s="48" t="s">
        <v>123</v>
      </c>
      <c r="D101" s="48" t="s">
        <v>124</v>
      </c>
      <c r="E101" s="49" t="s">
        <v>125</v>
      </c>
      <c r="F101" s="49" t="s">
        <v>126</v>
      </c>
      <c r="G101" s="50" t="s">
        <v>21</v>
      </c>
      <c r="H101" s="35">
        <v>2576811.23</v>
      </c>
      <c r="I101" s="35"/>
    </row>
    <row r="102" spans="1:9" s="3" customFormat="1" ht="15" customHeight="1">
      <c r="A102" s="47"/>
      <c r="B102" s="51"/>
      <c r="C102" s="51"/>
      <c r="D102" s="51"/>
      <c r="E102" s="47"/>
      <c r="F102" s="47"/>
      <c r="G102" s="50" t="s">
        <v>22</v>
      </c>
      <c r="H102" s="35">
        <v>494016</v>
      </c>
      <c r="I102" s="35"/>
    </row>
    <row r="103" spans="1:139" s="4" customFormat="1" ht="15" customHeight="1">
      <c r="A103" s="47"/>
      <c r="B103" s="51"/>
      <c r="C103" s="51"/>
      <c r="D103" s="51"/>
      <c r="E103" s="47"/>
      <c r="F103" s="47"/>
      <c r="G103" s="50" t="s">
        <v>57</v>
      </c>
      <c r="H103" s="35">
        <v>2559245.5</v>
      </c>
      <c r="I103" s="3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 s="4" customFormat="1" ht="15" customHeight="1">
      <c r="A104" s="47"/>
      <c r="B104" s="51"/>
      <c r="C104" s="51"/>
      <c r="D104" s="51"/>
      <c r="E104" s="47"/>
      <c r="F104" s="47"/>
      <c r="G104" s="50" t="s">
        <v>23</v>
      </c>
      <c r="H104" s="35">
        <v>5630072.73</v>
      </c>
      <c r="I104" s="3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40" s="4" customFormat="1" ht="15" customHeight="1">
      <c r="A105" s="37">
        <v>21</v>
      </c>
      <c r="B105" s="36" t="s">
        <v>127</v>
      </c>
      <c r="C105" s="36" t="s">
        <v>128</v>
      </c>
      <c r="D105" s="36" t="s">
        <v>129</v>
      </c>
      <c r="E105" s="36" t="s">
        <v>130</v>
      </c>
      <c r="F105" s="36" t="s">
        <v>131</v>
      </c>
      <c r="G105" s="34" t="s">
        <v>21</v>
      </c>
      <c r="H105" s="35">
        <v>176827.08</v>
      </c>
      <c r="I105" s="3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</row>
    <row r="106" spans="1:140" s="4" customFormat="1" ht="15" customHeight="1">
      <c r="A106" s="37"/>
      <c r="B106" s="36"/>
      <c r="C106" s="36"/>
      <c r="D106" s="36"/>
      <c r="E106" s="36"/>
      <c r="F106" s="36"/>
      <c r="G106" s="34" t="s">
        <v>22</v>
      </c>
      <c r="H106" s="35">
        <v>3783939.6</v>
      </c>
      <c r="I106" s="3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</row>
    <row r="107" spans="1:140" s="4" customFormat="1" ht="15" customHeight="1">
      <c r="A107" s="37"/>
      <c r="B107" s="36"/>
      <c r="C107" s="36"/>
      <c r="D107" s="36"/>
      <c r="E107" s="36"/>
      <c r="F107" s="36"/>
      <c r="G107" s="34" t="s">
        <v>23</v>
      </c>
      <c r="H107" s="35">
        <v>3960766.68</v>
      </c>
      <c r="I107" s="3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</row>
    <row r="108" spans="1:9" s="5" customFormat="1" ht="15" customHeight="1">
      <c r="A108" s="37">
        <v>22</v>
      </c>
      <c r="B108" s="89" t="s">
        <v>132</v>
      </c>
      <c r="C108" s="36" t="s">
        <v>133</v>
      </c>
      <c r="D108" s="36" t="s">
        <v>134</v>
      </c>
      <c r="E108" s="36" t="s">
        <v>135</v>
      </c>
      <c r="F108" s="36" t="s">
        <v>136</v>
      </c>
      <c r="G108" s="40" t="s">
        <v>21</v>
      </c>
      <c r="H108" s="35">
        <v>573410.08</v>
      </c>
      <c r="I108" s="35"/>
    </row>
    <row r="109" spans="1:9" s="5" customFormat="1" ht="15" customHeight="1">
      <c r="A109" s="37"/>
      <c r="B109" s="36"/>
      <c r="C109" s="36"/>
      <c r="D109" s="36"/>
      <c r="E109" s="36"/>
      <c r="F109" s="36"/>
      <c r="G109" s="40" t="s">
        <v>22</v>
      </c>
      <c r="H109" s="35">
        <v>3074761.76</v>
      </c>
      <c r="I109" s="35"/>
    </row>
    <row r="110" spans="1:9" s="5" customFormat="1" ht="15" customHeight="1">
      <c r="A110" s="37"/>
      <c r="B110" s="36"/>
      <c r="C110" s="36"/>
      <c r="D110" s="36"/>
      <c r="E110" s="36"/>
      <c r="F110" s="36"/>
      <c r="G110" s="41" t="s">
        <v>23</v>
      </c>
      <c r="H110" s="35">
        <v>3648171.84</v>
      </c>
      <c r="I110" s="35"/>
    </row>
    <row r="111" spans="1:176" s="5" customFormat="1" ht="15" customHeight="1">
      <c r="A111" s="37">
        <v>23</v>
      </c>
      <c r="B111" s="36" t="s">
        <v>137</v>
      </c>
      <c r="C111" s="36" t="s">
        <v>138</v>
      </c>
      <c r="D111" s="36" t="s">
        <v>139</v>
      </c>
      <c r="E111" s="36" t="s">
        <v>140</v>
      </c>
      <c r="F111" s="36" t="s">
        <v>141</v>
      </c>
      <c r="G111" s="34" t="s">
        <v>21</v>
      </c>
      <c r="H111" s="35">
        <v>103687.07</v>
      </c>
      <c r="I111" s="35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</row>
    <row r="112" spans="1:176" s="5" customFormat="1" ht="15" customHeight="1">
      <c r="A112" s="37"/>
      <c r="B112" s="36"/>
      <c r="C112" s="36"/>
      <c r="D112" s="36"/>
      <c r="E112" s="36"/>
      <c r="F112" s="36"/>
      <c r="G112" s="34" t="s">
        <v>22</v>
      </c>
      <c r="H112" s="35">
        <v>2403373.09</v>
      </c>
      <c r="I112" s="35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</row>
    <row r="113" spans="1:176" s="5" customFormat="1" ht="15" customHeight="1">
      <c r="A113" s="37"/>
      <c r="B113" s="36"/>
      <c r="C113" s="36"/>
      <c r="D113" s="36"/>
      <c r="E113" s="36"/>
      <c r="F113" s="36"/>
      <c r="G113" s="34" t="s">
        <v>23</v>
      </c>
      <c r="H113" s="35">
        <v>2507060.16</v>
      </c>
      <c r="I113" s="35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</row>
    <row r="114" spans="1:140" s="4" customFormat="1" ht="15" customHeight="1">
      <c r="A114" s="37">
        <v>24</v>
      </c>
      <c r="B114" s="36" t="s">
        <v>142</v>
      </c>
      <c r="C114" s="36" t="s">
        <v>143</v>
      </c>
      <c r="D114" s="36" t="s">
        <v>144</v>
      </c>
      <c r="E114" s="36" t="s">
        <v>84</v>
      </c>
      <c r="F114" s="36" t="s">
        <v>85</v>
      </c>
      <c r="G114" s="34" t="s">
        <v>21</v>
      </c>
      <c r="H114" s="35">
        <v>4847631.99</v>
      </c>
      <c r="I114" s="3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</row>
    <row r="115" spans="1:140" s="4" customFormat="1" ht="15" customHeight="1">
      <c r="A115" s="37"/>
      <c r="B115" s="36"/>
      <c r="C115" s="36"/>
      <c r="D115" s="36"/>
      <c r="E115" s="36"/>
      <c r="F115" s="36"/>
      <c r="G115" s="34" t="s">
        <v>22</v>
      </c>
      <c r="H115" s="35">
        <v>1556908.84</v>
      </c>
      <c r="I115" s="3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</row>
    <row r="116" spans="1:140" s="4" customFormat="1" ht="15" customHeight="1">
      <c r="A116" s="37"/>
      <c r="B116" s="36"/>
      <c r="C116" s="36"/>
      <c r="D116" s="36"/>
      <c r="E116" s="36"/>
      <c r="F116" s="36"/>
      <c r="G116" s="34" t="s">
        <v>23</v>
      </c>
      <c r="H116" s="35">
        <v>6404540.83</v>
      </c>
      <c r="I116" s="3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</row>
    <row r="117" spans="1:176" s="5" customFormat="1" ht="15" customHeight="1">
      <c r="A117" s="37">
        <v>25</v>
      </c>
      <c r="B117" s="36" t="s">
        <v>145</v>
      </c>
      <c r="C117" s="36" t="s">
        <v>146</v>
      </c>
      <c r="D117" s="36" t="s">
        <v>147</v>
      </c>
      <c r="E117" s="36" t="s">
        <v>148</v>
      </c>
      <c r="F117" s="36" t="s">
        <v>149</v>
      </c>
      <c r="G117" s="41" t="s">
        <v>64</v>
      </c>
      <c r="H117" s="35">
        <v>18837.2</v>
      </c>
      <c r="I117" s="35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</row>
    <row r="118" spans="1:176" s="5" customFormat="1" ht="15" customHeight="1">
      <c r="A118" s="37"/>
      <c r="B118" s="36"/>
      <c r="C118" s="36"/>
      <c r="D118" s="36"/>
      <c r="E118" s="36"/>
      <c r="F118" s="36"/>
      <c r="G118" s="41" t="s">
        <v>22</v>
      </c>
      <c r="H118" s="35">
        <v>192048.15</v>
      </c>
      <c r="I118" s="35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</row>
    <row r="119" spans="1:176" s="5" customFormat="1" ht="15" customHeight="1">
      <c r="A119" s="37"/>
      <c r="B119" s="36"/>
      <c r="C119" s="36"/>
      <c r="D119" s="36"/>
      <c r="E119" s="36"/>
      <c r="F119" s="36"/>
      <c r="G119" s="41" t="s">
        <v>20</v>
      </c>
      <c r="H119" s="35">
        <v>386539.35</v>
      </c>
      <c r="I119" s="35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</row>
    <row r="120" spans="1:176" s="5" customFormat="1" ht="15" customHeight="1">
      <c r="A120" s="37"/>
      <c r="B120" s="36"/>
      <c r="C120" s="36"/>
      <c r="D120" s="36"/>
      <c r="E120" s="36"/>
      <c r="F120" s="36"/>
      <c r="G120" s="41" t="s">
        <v>21</v>
      </c>
      <c r="H120" s="35">
        <v>3738.42</v>
      </c>
      <c r="I120" s="35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</row>
    <row r="121" spans="1:176" s="5" customFormat="1" ht="15" customHeight="1">
      <c r="A121" s="37"/>
      <c r="B121" s="36"/>
      <c r="C121" s="36"/>
      <c r="D121" s="36"/>
      <c r="E121" s="36"/>
      <c r="F121" s="36"/>
      <c r="G121" s="41" t="s">
        <v>19</v>
      </c>
      <c r="H121" s="35">
        <v>10647.56</v>
      </c>
      <c r="I121" s="35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</row>
    <row r="122" spans="1:176" s="5" customFormat="1" ht="15" customHeight="1">
      <c r="A122" s="37"/>
      <c r="B122" s="36"/>
      <c r="C122" s="36"/>
      <c r="D122" s="36"/>
      <c r="E122" s="36"/>
      <c r="F122" s="36"/>
      <c r="G122" s="41" t="s">
        <v>57</v>
      </c>
      <c r="H122" s="35">
        <v>4061843.91</v>
      </c>
      <c r="I122" s="35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</row>
    <row r="123" spans="1:176" s="5" customFormat="1" ht="15" customHeight="1">
      <c r="A123" s="37"/>
      <c r="B123" s="36"/>
      <c r="C123" s="36"/>
      <c r="D123" s="36"/>
      <c r="E123" s="36"/>
      <c r="F123" s="36"/>
      <c r="G123" s="41" t="s">
        <v>23</v>
      </c>
      <c r="H123" s="35">
        <v>4673654.59</v>
      </c>
      <c r="I123" s="35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</row>
    <row r="124" spans="1:176" s="5" customFormat="1" ht="15" customHeight="1">
      <c r="A124" s="37">
        <v>26</v>
      </c>
      <c r="B124" s="36" t="s">
        <v>150</v>
      </c>
      <c r="C124" s="36" t="s">
        <v>151</v>
      </c>
      <c r="D124" s="36" t="s">
        <v>152</v>
      </c>
      <c r="E124" s="36" t="s">
        <v>153</v>
      </c>
      <c r="F124" s="36" t="s">
        <v>154</v>
      </c>
      <c r="G124" s="34" t="s">
        <v>21</v>
      </c>
      <c r="H124" s="35">
        <v>210674.99</v>
      </c>
      <c r="I124" s="35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</row>
    <row r="125" spans="1:176" s="5" customFormat="1" ht="15" customHeight="1">
      <c r="A125" s="37"/>
      <c r="B125" s="36"/>
      <c r="C125" s="36"/>
      <c r="D125" s="36"/>
      <c r="E125" s="36"/>
      <c r="F125" s="36"/>
      <c r="G125" s="34" t="s">
        <v>22</v>
      </c>
      <c r="H125" s="35">
        <v>4305210.24</v>
      </c>
      <c r="I125" s="35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</row>
    <row r="126" spans="1:176" s="5" customFormat="1" ht="15" customHeight="1">
      <c r="A126" s="37"/>
      <c r="B126" s="36"/>
      <c r="C126" s="36"/>
      <c r="D126" s="36"/>
      <c r="E126" s="36"/>
      <c r="F126" s="36"/>
      <c r="G126" s="34" t="s">
        <v>57</v>
      </c>
      <c r="H126" s="35">
        <v>10128</v>
      </c>
      <c r="I126" s="35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</row>
    <row r="127" spans="1:176" s="5" customFormat="1" ht="15" customHeight="1">
      <c r="A127" s="37"/>
      <c r="B127" s="36"/>
      <c r="C127" s="36"/>
      <c r="D127" s="36"/>
      <c r="E127" s="36"/>
      <c r="F127" s="36"/>
      <c r="G127" s="34" t="s">
        <v>23</v>
      </c>
      <c r="H127" s="35">
        <v>4526013.23</v>
      </c>
      <c r="I127" s="35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</row>
    <row r="128" spans="1:176" s="5" customFormat="1" ht="15" customHeight="1">
      <c r="A128" s="37">
        <v>27</v>
      </c>
      <c r="B128" s="36" t="s">
        <v>155</v>
      </c>
      <c r="C128" s="36" t="s">
        <v>156</v>
      </c>
      <c r="D128" s="36" t="s">
        <v>157</v>
      </c>
      <c r="E128" s="36" t="s">
        <v>158</v>
      </c>
      <c r="F128" s="36" t="s">
        <v>159</v>
      </c>
      <c r="G128" s="41" t="s">
        <v>19</v>
      </c>
      <c r="H128" s="35">
        <v>5510</v>
      </c>
      <c r="I128" s="35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</row>
    <row r="129" spans="1:140" s="4" customFormat="1" ht="15" customHeight="1">
      <c r="A129" s="37"/>
      <c r="B129" s="36"/>
      <c r="C129" s="36"/>
      <c r="D129" s="36"/>
      <c r="E129" s="36"/>
      <c r="F129" s="36"/>
      <c r="G129" s="41" t="s">
        <v>20</v>
      </c>
      <c r="H129" s="35">
        <v>386</v>
      </c>
      <c r="I129" s="3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</row>
    <row r="130" spans="1:140" s="4" customFormat="1" ht="15" customHeight="1">
      <c r="A130" s="37"/>
      <c r="B130" s="36"/>
      <c r="C130" s="36"/>
      <c r="D130" s="36"/>
      <c r="E130" s="36"/>
      <c r="F130" s="36"/>
      <c r="G130" s="41" t="s">
        <v>64</v>
      </c>
      <c r="H130" s="35">
        <v>2145</v>
      </c>
      <c r="I130" s="3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</row>
    <row r="131" spans="1:140" s="4" customFormat="1" ht="15" customHeight="1">
      <c r="A131" s="37"/>
      <c r="B131" s="36"/>
      <c r="C131" s="36"/>
      <c r="D131" s="36"/>
      <c r="E131" s="36"/>
      <c r="F131" s="36"/>
      <c r="G131" s="41" t="s">
        <v>21</v>
      </c>
      <c r="H131" s="35">
        <v>1611712.52</v>
      </c>
      <c r="I131" s="3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</row>
    <row r="132" spans="1:176" s="5" customFormat="1" ht="15" customHeight="1">
      <c r="A132" s="37"/>
      <c r="B132" s="36"/>
      <c r="C132" s="36"/>
      <c r="D132" s="36"/>
      <c r="E132" s="36"/>
      <c r="F132" s="36"/>
      <c r="G132" s="41" t="s">
        <v>22</v>
      </c>
      <c r="H132" s="35">
        <v>2885267.37</v>
      </c>
      <c r="I132" s="35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</row>
    <row r="133" spans="1:176" s="5" customFormat="1" ht="15" customHeight="1">
      <c r="A133" s="37"/>
      <c r="B133" s="36"/>
      <c r="C133" s="36"/>
      <c r="D133" s="36"/>
      <c r="E133" s="36"/>
      <c r="F133" s="36"/>
      <c r="G133" s="41" t="s">
        <v>58</v>
      </c>
      <c r="H133" s="35">
        <v>3492720</v>
      </c>
      <c r="I133" s="35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</row>
    <row r="134" spans="1:176" s="5" customFormat="1" ht="15" customHeight="1">
      <c r="A134" s="37"/>
      <c r="B134" s="36"/>
      <c r="C134" s="36"/>
      <c r="D134" s="36"/>
      <c r="E134" s="36"/>
      <c r="F134" s="36"/>
      <c r="G134" s="41" t="s">
        <v>57</v>
      </c>
      <c r="H134" s="35">
        <v>2326373.4</v>
      </c>
      <c r="I134" s="35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</row>
    <row r="135" spans="1:176" s="5" customFormat="1" ht="15" customHeight="1">
      <c r="A135" s="37"/>
      <c r="B135" s="36"/>
      <c r="C135" s="36"/>
      <c r="D135" s="36"/>
      <c r="E135" s="36"/>
      <c r="F135" s="36"/>
      <c r="G135" s="41" t="s">
        <v>23</v>
      </c>
      <c r="H135" s="35">
        <v>10324114.29</v>
      </c>
      <c r="I135" s="35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</row>
    <row r="136" spans="1:176" s="5" customFormat="1" ht="15" customHeight="1">
      <c r="A136" s="37">
        <v>28</v>
      </c>
      <c r="B136" s="36" t="s">
        <v>160</v>
      </c>
      <c r="C136" s="36" t="s">
        <v>161</v>
      </c>
      <c r="D136" s="36" t="s">
        <v>162</v>
      </c>
      <c r="E136" s="36" t="s">
        <v>163</v>
      </c>
      <c r="F136" s="36" t="s">
        <v>164</v>
      </c>
      <c r="G136" s="41" t="s">
        <v>19</v>
      </c>
      <c r="H136" s="35">
        <v>35973.14</v>
      </c>
      <c r="I136" s="35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</row>
    <row r="137" spans="1:176" s="5" customFormat="1" ht="15" customHeight="1">
      <c r="A137" s="37"/>
      <c r="B137" s="36"/>
      <c r="C137" s="36"/>
      <c r="D137" s="36"/>
      <c r="E137" s="36"/>
      <c r="F137" s="36"/>
      <c r="G137" s="41" t="s">
        <v>20</v>
      </c>
      <c r="H137" s="35">
        <v>2518.12</v>
      </c>
      <c r="I137" s="35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</row>
    <row r="138" spans="1:176" s="5" customFormat="1" ht="15" customHeight="1">
      <c r="A138" s="37"/>
      <c r="B138" s="36"/>
      <c r="C138" s="36"/>
      <c r="D138" s="36"/>
      <c r="E138" s="36"/>
      <c r="F138" s="36"/>
      <c r="G138" s="41" t="s">
        <v>64</v>
      </c>
      <c r="H138" s="35">
        <v>210.16</v>
      </c>
      <c r="I138" s="35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</row>
    <row r="139" spans="1:176" s="5" customFormat="1" ht="15" customHeight="1">
      <c r="A139" s="37"/>
      <c r="B139" s="36"/>
      <c r="C139" s="36"/>
      <c r="D139" s="36"/>
      <c r="E139" s="36"/>
      <c r="F139" s="36"/>
      <c r="G139" s="41" t="s">
        <v>21</v>
      </c>
      <c r="H139" s="35">
        <v>288697.07</v>
      </c>
      <c r="I139" s="35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</row>
    <row r="140" spans="1:176" s="5" customFormat="1" ht="15" customHeight="1">
      <c r="A140" s="37"/>
      <c r="B140" s="36"/>
      <c r="C140" s="36"/>
      <c r="D140" s="36"/>
      <c r="E140" s="36"/>
      <c r="F140" s="36"/>
      <c r="G140" s="41" t="s">
        <v>22</v>
      </c>
      <c r="H140" s="35">
        <v>2065448.5</v>
      </c>
      <c r="I140" s="35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</row>
    <row r="141" spans="1:176" s="5" customFormat="1" ht="15" customHeight="1">
      <c r="A141" s="37"/>
      <c r="B141" s="36"/>
      <c r="C141" s="36"/>
      <c r="D141" s="36"/>
      <c r="E141" s="36"/>
      <c r="F141" s="36"/>
      <c r="G141" s="41" t="s">
        <v>23</v>
      </c>
      <c r="H141" s="35">
        <v>2392846.99</v>
      </c>
      <c r="I141" s="35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</row>
    <row r="142" spans="1:176" s="5" customFormat="1" ht="15" customHeight="1">
      <c r="A142" s="37">
        <v>29</v>
      </c>
      <c r="B142" s="52" t="s">
        <v>165</v>
      </c>
      <c r="C142" s="52" t="s">
        <v>166</v>
      </c>
      <c r="D142" s="52" t="s">
        <v>167</v>
      </c>
      <c r="E142" s="52" t="s">
        <v>168</v>
      </c>
      <c r="F142" s="52" t="s">
        <v>169</v>
      </c>
      <c r="G142" s="53" t="s">
        <v>21</v>
      </c>
      <c r="H142" s="35">
        <v>2358192.38</v>
      </c>
      <c r="I142" s="35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</row>
    <row r="143" spans="1:176" s="5" customFormat="1" ht="15" customHeight="1">
      <c r="A143" s="37"/>
      <c r="B143" s="52"/>
      <c r="C143" s="52"/>
      <c r="D143" s="52"/>
      <c r="E143" s="52"/>
      <c r="F143" s="52"/>
      <c r="G143" s="53" t="s">
        <v>23</v>
      </c>
      <c r="H143" s="35">
        <v>2358192.38</v>
      </c>
      <c r="I143" s="35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</row>
    <row r="144" spans="1:9" s="1" customFormat="1" ht="15" customHeight="1">
      <c r="A144" s="37">
        <v>30</v>
      </c>
      <c r="B144" s="36" t="s">
        <v>170</v>
      </c>
      <c r="C144" s="36" t="s">
        <v>171</v>
      </c>
      <c r="D144" s="36" t="s">
        <v>172</v>
      </c>
      <c r="E144" s="36" t="s">
        <v>173</v>
      </c>
      <c r="F144" s="36" t="s">
        <v>174</v>
      </c>
      <c r="G144" s="41" t="s">
        <v>19</v>
      </c>
      <c r="H144" s="35">
        <v>1420674.51</v>
      </c>
      <c r="I144" s="35"/>
    </row>
    <row r="145" spans="1:9" s="1" customFormat="1" ht="15" customHeight="1">
      <c r="A145" s="37"/>
      <c r="B145" s="36"/>
      <c r="C145" s="36"/>
      <c r="D145" s="36"/>
      <c r="E145" s="36"/>
      <c r="F145" s="36"/>
      <c r="G145" s="41" t="s">
        <v>20</v>
      </c>
      <c r="H145" s="35">
        <v>185561.58</v>
      </c>
      <c r="I145" s="35"/>
    </row>
    <row r="146" spans="1:9" s="1" customFormat="1" ht="15" customHeight="1">
      <c r="A146" s="37"/>
      <c r="B146" s="36"/>
      <c r="C146" s="36"/>
      <c r="D146" s="36"/>
      <c r="E146" s="36"/>
      <c r="F146" s="36"/>
      <c r="G146" s="41" t="s">
        <v>21</v>
      </c>
      <c r="H146" s="35">
        <v>401052.99</v>
      </c>
      <c r="I146" s="35"/>
    </row>
    <row r="147" spans="1:9" s="1" customFormat="1" ht="15" customHeight="1">
      <c r="A147" s="37"/>
      <c r="B147" s="36"/>
      <c r="C147" s="36"/>
      <c r="D147" s="36"/>
      <c r="E147" s="36"/>
      <c r="F147" s="36"/>
      <c r="G147" s="41" t="s">
        <v>22</v>
      </c>
      <c r="H147" s="35">
        <v>608802.88</v>
      </c>
      <c r="I147" s="35"/>
    </row>
    <row r="148" spans="1:9" s="1" customFormat="1" ht="15" customHeight="1">
      <c r="A148" s="37"/>
      <c r="B148" s="36"/>
      <c r="C148" s="36"/>
      <c r="D148" s="36"/>
      <c r="E148" s="36"/>
      <c r="F148" s="36"/>
      <c r="G148" s="41" t="s">
        <v>64</v>
      </c>
      <c r="H148" s="35">
        <v>2983.09</v>
      </c>
      <c r="I148" s="35"/>
    </row>
    <row r="149" spans="1:9" s="1" customFormat="1" ht="15" customHeight="1">
      <c r="A149" s="37"/>
      <c r="B149" s="36"/>
      <c r="C149" s="36"/>
      <c r="D149" s="36"/>
      <c r="E149" s="36"/>
      <c r="F149" s="36"/>
      <c r="G149" s="41" t="s">
        <v>57</v>
      </c>
      <c r="H149" s="35">
        <v>1118418.75</v>
      </c>
      <c r="I149" s="35"/>
    </row>
    <row r="150" spans="1:9" s="1" customFormat="1" ht="15" customHeight="1">
      <c r="A150" s="37"/>
      <c r="B150" s="36"/>
      <c r="C150" s="36"/>
      <c r="D150" s="36"/>
      <c r="E150" s="36"/>
      <c r="F150" s="36"/>
      <c r="G150" s="41" t="s">
        <v>23</v>
      </c>
      <c r="H150" s="35">
        <v>3737493.8</v>
      </c>
      <c r="I150" s="35"/>
    </row>
    <row r="151" spans="1:9" s="6" customFormat="1" ht="15" customHeight="1">
      <c r="A151" s="33" t="s">
        <v>175</v>
      </c>
      <c r="B151" s="33" t="s">
        <v>176</v>
      </c>
      <c r="C151" s="33" t="s">
        <v>177</v>
      </c>
      <c r="D151" s="33" t="s">
        <v>178</v>
      </c>
      <c r="E151" s="33" t="s">
        <v>179</v>
      </c>
      <c r="F151" s="33" t="s">
        <v>180</v>
      </c>
      <c r="G151" s="41" t="s">
        <v>19</v>
      </c>
      <c r="H151" s="35">
        <v>748562.8</v>
      </c>
      <c r="I151" s="35"/>
    </row>
    <row r="152" spans="1:9" s="6" customFormat="1" ht="15" customHeight="1">
      <c r="A152" s="33"/>
      <c r="B152" s="33"/>
      <c r="C152" s="33"/>
      <c r="D152" s="33"/>
      <c r="E152" s="33"/>
      <c r="F152" s="33"/>
      <c r="G152" s="41" t="s">
        <v>20</v>
      </c>
      <c r="H152" s="35">
        <v>52399.41</v>
      </c>
      <c r="I152" s="35"/>
    </row>
    <row r="153" spans="1:9" s="6" customFormat="1" ht="15" customHeight="1">
      <c r="A153" s="33"/>
      <c r="B153" s="33"/>
      <c r="C153" s="33"/>
      <c r="D153" s="33"/>
      <c r="E153" s="33"/>
      <c r="F153" s="33"/>
      <c r="G153" s="41" t="s">
        <v>21</v>
      </c>
      <c r="H153" s="35">
        <v>492003.99</v>
      </c>
      <c r="I153" s="35"/>
    </row>
    <row r="154" spans="1:9" s="6" customFormat="1" ht="15" customHeight="1">
      <c r="A154" s="33"/>
      <c r="B154" s="33"/>
      <c r="C154" s="33"/>
      <c r="D154" s="33"/>
      <c r="E154" s="33"/>
      <c r="F154" s="33"/>
      <c r="G154" s="41" t="s">
        <v>22</v>
      </c>
      <c r="H154" s="35">
        <v>1173844.24</v>
      </c>
      <c r="I154" s="35"/>
    </row>
    <row r="155" spans="1:9" s="6" customFormat="1" ht="15" customHeight="1">
      <c r="A155" s="33"/>
      <c r="B155" s="33"/>
      <c r="C155" s="33"/>
      <c r="D155" s="33"/>
      <c r="E155" s="33"/>
      <c r="F155" s="33"/>
      <c r="G155" s="41" t="s">
        <v>64</v>
      </c>
      <c r="H155" s="35">
        <v>9007.52</v>
      </c>
      <c r="I155" s="35"/>
    </row>
    <row r="156" spans="1:9" s="6" customFormat="1" ht="15" customHeight="1">
      <c r="A156" s="33"/>
      <c r="B156" s="33"/>
      <c r="C156" s="33"/>
      <c r="D156" s="33"/>
      <c r="E156" s="33"/>
      <c r="F156" s="33"/>
      <c r="G156" s="41" t="s">
        <v>181</v>
      </c>
      <c r="H156" s="35">
        <v>2624</v>
      </c>
      <c r="I156" s="35"/>
    </row>
    <row r="157" spans="1:9" s="6" customFormat="1" ht="15" customHeight="1">
      <c r="A157" s="33"/>
      <c r="B157" s="33"/>
      <c r="C157" s="33"/>
      <c r="D157" s="33"/>
      <c r="E157" s="33"/>
      <c r="F157" s="33"/>
      <c r="G157" s="41" t="s">
        <v>35</v>
      </c>
      <c r="H157" s="35">
        <v>2157.79</v>
      </c>
      <c r="I157" s="35"/>
    </row>
    <row r="158" spans="1:9" s="6" customFormat="1" ht="15" customHeight="1">
      <c r="A158" s="33"/>
      <c r="B158" s="33"/>
      <c r="C158" s="33"/>
      <c r="D158" s="33"/>
      <c r="E158" s="33"/>
      <c r="F158" s="33"/>
      <c r="G158" s="34" t="s">
        <v>23</v>
      </c>
      <c r="H158" s="35">
        <f>SUM(H151:H157)</f>
        <v>2480599.7500000005</v>
      </c>
      <c r="I158" s="35"/>
    </row>
    <row r="159" spans="1:9" s="6" customFormat="1" ht="15" customHeight="1">
      <c r="A159" s="33" t="s">
        <v>182</v>
      </c>
      <c r="B159" s="33" t="s">
        <v>183</v>
      </c>
      <c r="C159" s="33" t="s">
        <v>184</v>
      </c>
      <c r="D159" s="33" t="s">
        <v>185</v>
      </c>
      <c r="E159" s="33" t="s">
        <v>186</v>
      </c>
      <c r="F159" s="33" t="s">
        <v>187</v>
      </c>
      <c r="G159" s="34" t="s">
        <v>19</v>
      </c>
      <c r="H159" s="35">
        <v>212105.27</v>
      </c>
      <c r="I159" s="35"/>
    </row>
    <row r="160" spans="1:9" s="6" customFormat="1" ht="15" customHeight="1">
      <c r="A160" s="33"/>
      <c r="B160" s="33"/>
      <c r="C160" s="33"/>
      <c r="D160" s="33"/>
      <c r="E160" s="33"/>
      <c r="F160" s="33"/>
      <c r="G160" s="41" t="s">
        <v>20</v>
      </c>
      <c r="H160" s="35">
        <v>14847.36</v>
      </c>
      <c r="I160" s="35"/>
    </row>
    <row r="161" spans="1:9" s="6" customFormat="1" ht="15" customHeight="1">
      <c r="A161" s="33"/>
      <c r="B161" s="33"/>
      <c r="C161" s="33"/>
      <c r="D161" s="33"/>
      <c r="E161" s="33"/>
      <c r="F161" s="33"/>
      <c r="G161" s="34" t="s">
        <v>21</v>
      </c>
      <c r="H161" s="35">
        <v>163839.17</v>
      </c>
      <c r="I161" s="35"/>
    </row>
    <row r="162" spans="1:9" s="6" customFormat="1" ht="15" customHeight="1">
      <c r="A162" s="33"/>
      <c r="B162" s="33"/>
      <c r="C162" s="33"/>
      <c r="D162" s="33"/>
      <c r="E162" s="33"/>
      <c r="F162" s="33"/>
      <c r="G162" s="34" t="s">
        <v>22</v>
      </c>
      <c r="H162" s="35">
        <v>2828246.92</v>
      </c>
      <c r="I162" s="35"/>
    </row>
    <row r="163" spans="1:9" s="6" customFormat="1" ht="15" customHeight="1">
      <c r="A163" s="33"/>
      <c r="B163" s="33"/>
      <c r="C163" s="33"/>
      <c r="D163" s="33"/>
      <c r="E163" s="33"/>
      <c r="F163" s="33"/>
      <c r="G163" s="34" t="s">
        <v>23</v>
      </c>
      <c r="H163" s="35">
        <v>3219038.72</v>
      </c>
      <c r="I163" s="35"/>
    </row>
    <row r="164" spans="1:9" s="6" customFormat="1" ht="15" customHeight="1">
      <c r="A164" s="33" t="s">
        <v>188</v>
      </c>
      <c r="B164" s="33" t="s">
        <v>189</v>
      </c>
      <c r="C164" s="33" t="s">
        <v>190</v>
      </c>
      <c r="D164" s="33" t="s">
        <v>191</v>
      </c>
      <c r="E164" s="33" t="s">
        <v>192</v>
      </c>
      <c r="F164" s="33" t="s">
        <v>193</v>
      </c>
      <c r="G164" s="34" t="s">
        <v>21</v>
      </c>
      <c r="H164" s="35">
        <v>585110.93</v>
      </c>
      <c r="I164" s="35"/>
    </row>
    <row r="165" spans="1:9" s="6" customFormat="1" ht="15" customHeight="1">
      <c r="A165" s="33"/>
      <c r="B165" s="33"/>
      <c r="C165" s="33"/>
      <c r="D165" s="33"/>
      <c r="E165" s="33"/>
      <c r="F165" s="33"/>
      <c r="G165" s="41" t="s">
        <v>22</v>
      </c>
      <c r="H165" s="35">
        <v>3030292.41</v>
      </c>
      <c r="I165" s="35"/>
    </row>
    <row r="166" spans="1:9" s="6" customFormat="1" ht="15" customHeight="1">
      <c r="A166" s="33"/>
      <c r="B166" s="33"/>
      <c r="C166" s="33"/>
      <c r="D166" s="33"/>
      <c r="E166" s="33"/>
      <c r="F166" s="33"/>
      <c r="G166" s="41" t="s">
        <v>64</v>
      </c>
      <c r="H166" s="35">
        <v>0.01</v>
      </c>
      <c r="I166" s="35"/>
    </row>
    <row r="167" spans="1:9" s="6" customFormat="1" ht="15" customHeight="1">
      <c r="A167" s="33"/>
      <c r="B167" s="33"/>
      <c r="C167" s="33"/>
      <c r="D167" s="33"/>
      <c r="E167" s="33"/>
      <c r="F167" s="33"/>
      <c r="G167" s="41" t="s">
        <v>23</v>
      </c>
      <c r="H167" s="35">
        <v>3615403.35</v>
      </c>
      <c r="I167" s="35"/>
    </row>
    <row r="168" spans="1:227" s="7" customFormat="1" ht="15" customHeight="1">
      <c r="A168" s="33" t="s">
        <v>194</v>
      </c>
      <c r="B168" s="33" t="s">
        <v>195</v>
      </c>
      <c r="C168" s="33" t="s">
        <v>196</v>
      </c>
      <c r="D168" s="33" t="s">
        <v>197</v>
      </c>
      <c r="E168" s="33" t="s">
        <v>198</v>
      </c>
      <c r="F168" s="33" t="s">
        <v>199</v>
      </c>
      <c r="G168" s="44" t="s">
        <v>58</v>
      </c>
      <c r="H168" s="35">
        <v>9576196.83</v>
      </c>
      <c r="I168" s="3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  <c r="HG168" s="55"/>
      <c r="HH168" s="55"/>
      <c r="HI168" s="55"/>
      <c r="HJ168" s="55"/>
      <c r="HK168" s="55"/>
      <c r="HL168" s="55"/>
      <c r="HM168" s="55"/>
      <c r="HN168" s="55"/>
      <c r="HO168" s="55"/>
      <c r="HP168" s="55"/>
      <c r="HQ168" s="55"/>
      <c r="HR168" s="55"/>
      <c r="HS168" s="55"/>
    </row>
    <row r="169" spans="1:227" s="7" customFormat="1" ht="15" customHeight="1">
      <c r="A169" s="33"/>
      <c r="B169" s="33"/>
      <c r="C169" s="33"/>
      <c r="D169" s="33"/>
      <c r="E169" s="33"/>
      <c r="F169" s="33"/>
      <c r="G169" s="34" t="s">
        <v>23</v>
      </c>
      <c r="H169" s="35">
        <v>9576196.83</v>
      </c>
      <c r="I169" s="3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  <c r="HG169" s="55"/>
      <c r="HH169" s="55"/>
      <c r="HI169" s="55"/>
      <c r="HJ169" s="55"/>
      <c r="HK169" s="55"/>
      <c r="HL169" s="55"/>
      <c r="HM169" s="55"/>
      <c r="HN169" s="55"/>
      <c r="HO169" s="55"/>
      <c r="HP169" s="55"/>
      <c r="HQ169" s="55"/>
      <c r="HR169" s="55"/>
      <c r="HS169" s="55"/>
    </row>
    <row r="170" spans="1:9" s="6" customFormat="1" ht="15" customHeight="1">
      <c r="A170" s="33" t="s">
        <v>200</v>
      </c>
      <c r="B170" s="33" t="s">
        <v>201</v>
      </c>
      <c r="C170" s="33" t="s">
        <v>202</v>
      </c>
      <c r="D170" s="33" t="s">
        <v>203</v>
      </c>
      <c r="E170" s="33" t="s">
        <v>204</v>
      </c>
      <c r="F170" s="33" t="s">
        <v>205</v>
      </c>
      <c r="G170" s="34" t="s">
        <v>57</v>
      </c>
      <c r="H170" s="35">
        <v>5221914.22</v>
      </c>
      <c r="I170" s="35"/>
    </row>
    <row r="171" spans="1:9" s="6" customFormat="1" ht="15" customHeight="1">
      <c r="A171" s="33"/>
      <c r="B171" s="33"/>
      <c r="C171" s="33"/>
      <c r="D171" s="33"/>
      <c r="E171" s="33"/>
      <c r="F171" s="33"/>
      <c r="G171" s="41" t="s">
        <v>19</v>
      </c>
      <c r="H171" s="35">
        <v>23155</v>
      </c>
      <c r="I171" s="35"/>
    </row>
    <row r="172" spans="1:9" s="6" customFormat="1" ht="15" customHeight="1">
      <c r="A172" s="33"/>
      <c r="B172" s="33"/>
      <c r="C172" s="33"/>
      <c r="D172" s="33"/>
      <c r="E172" s="33"/>
      <c r="F172" s="33"/>
      <c r="G172" s="41" t="s">
        <v>20</v>
      </c>
      <c r="H172" s="35">
        <v>274789.85</v>
      </c>
      <c r="I172" s="35"/>
    </row>
    <row r="173" spans="1:9" s="6" customFormat="1" ht="15" customHeight="1">
      <c r="A173" s="33"/>
      <c r="B173" s="33"/>
      <c r="C173" s="33"/>
      <c r="D173" s="33"/>
      <c r="E173" s="33"/>
      <c r="F173" s="33"/>
      <c r="G173" s="41" t="s">
        <v>58</v>
      </c>
      <c r="H173" s="35">
        <v>8153.36</v>
      </c>
      <c r="I173" s="35"/>
    </row>
    <row r="174" spans="1:9" s="6" customFormat="1" ht="15" customHeight="1">
      <c r="A174" s="33"/>
      <c r="B174" s="33"/>
      <c r="C174" s="33"/>
      <c r="D174" s="33"/>
      <c r="E174" s="33"/>
      <c r="F174" s="33"/>
      <c r="G174" s="41" t="s">
        <v>35</v>
      </c>
      <c r="H174" s="35">
        <v>11505.15</v>
      </c>
      <c r="I174" s="35"/>
    </row>
    <row r="175" spans="1:9" s="6" customFormat="1" ht="15" customHeight="1">
      <c r="A175" s="33"/>
      <c r="B175" s="33"/>
      <c r="C175" s="33"/>
      <c r="D175" s="33"/>
      <c r="E175" s="33"/>
      <c r="F175" s="33"/>
      <c r="G175" s="41" t="s">
        <v>64</v>
      </c>
      <c r="H175" s="35">
        <v>11813.46</v>
      </c>
      <c r="I175" s="35"/>
    </row>
    <row r="176" spans="1:9" s="6" customFormat="1" ht="15" customHeight="1">
      <c r="A176" s="33"/>
      <c r="B176" s="33"/>
      <c r="C176" s="33"/>
      <c r="D176" s="33"/>
      <c r="E176" s="33"/>
      <c r="F176" s="33"/>
      <c r="G176" s="41" t="s">
        <v>21</v>
      </c>
      <c r="H176" s="35">
        <v>54030.54</v>
      </c>
      <c r="I176" s="35"/>
    </row>
    <row r="177" spans="1:9" s="6" customFormat="1" ht="15" customHeight="1">
      <c r="A177" s="33"/>
      <c r="B177" s="33"/>
      <c r="C177" s="33"/>
      <c r="D177" s="33"/>
      <c r="E177" s="33"/>
      <c r="F177" s="33"/>
      <c r="G177" s="41" t="s">
        <v>22</v>
      </c>
      <c r="H177" s="35">
        <v>22755.78</v>
      </c>
      <c r="I177" s="35"/>
    </row>
    <row r="178" spans="1:9" s="6" customFormat="1" ht="15" customHeight="1">
      <c r="A178" s="33"/>
      <c r="B178" s="33"/>
      <c r="C178" s="33"/>
      <c r="D178" s="33"/>
      <c r="E178" s="33"/>
      <c r="F178" s="33"/>
      <c r="G178" s="34" t="s">
        <v>23</v>
      </c>
      <c r="H178" s="35">
        <f>SUM(H170:H177)</f>
        <v>5628117.36</v>
      </c>
      <c r="I178" s="35"/>
    </row>
    <row r="179" spans="1:143" s="8" customFormat="1" ht="15" customHeight="1">
      <c r="A179" s="54">
        <v>36</v>
      </c>
      <c r="B179" s="33" t="s">
        <v>206</v>
      </c>
      <c r="C179" s="33" t="s">
        <v>207</v>
      </c>
      <c r="D179" s="33" t="s">
        <v>208</v>
      </c>
      <c r="E179" s="33" t="s">
        <v>120</v>
      </c>
      <c r="F179" s="33" t="s">
        <v>121</v>
      </c>
      <c r="G179" s="41" t="s">
        <v>19</v>
      </c>
      <c r="H179" s="35">
        <v>5080147.8</v>
      </c>
      <c r="I179" s="35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</row>
    <row r="180" spans="1:143" s="8" customFormat="1" ht="15" customHeight="1">
      <c r="A180" s="54"/>
      <c r="B180" s="33"/>
      <c r="C180" s="33"/>
      <c r="D180" s="33"/>
      <c r="E180" s="33"/>
      <c r="F180" s="33"/>
      <c r="G180" s="41" t="s">
        <v>64</v>
      </c>
      <c r="H180" s="35">
        <v>102974.15</v>
      </c>
      <c r="I180" s="35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</row>
    <row r="181" spans="1:143" s="8" customFormat="1" ht="15" customHeight="1">
      <c r="A181" s="54"/>
      <c r="B181" s="33"/>
      <c r="C181" s="33"/>
      <c r="D181" s="33"/>
      <c r="E181" s="33"/>
      <c r="F181" s="33"/>
      <c r="G181" s="41" t="s">
        <v>20</v>
      </c>
      <c r="H181" s="35">
        <v>355610.35</v>
      </c>
      <c r="I181" s="35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</row>
    <row r="182" spans="1:143" s="8" customFormat="1" ht="15" customHeight="1">
      <c r="A182" s="54"/>
      <c r="B182" s="33"/>
      <c r="C182" s="33"/>
      <c r="D182" s="33"/>
      <c r="E182" s="33"/>
      <c r="F182" s="33"/>
      <c r="G182" s="41" t="s">
        <v>21</v>
      </c>
      <c r="H182" s="35">
        <v>1230364.37</v>
      </c>
      <c r="I182" s="35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</row>
    <row r="183" spans="1:143" s="8" customFormat="1" ht="15" customHeight="1">
      <c r="A183" s="54"/>
      <c r="B183" s="33"/>
      <c r="C183" s="33"/>
      <c r="D183" s="33"/>
      <c r="E183" s="33"/>
      <c r="F183" s="33"/>
      <c r="G183" s="41" t="s">
        <v>101</v>
      </c>
      <c r="H183" s="35">
        <v>41040091.76</v>
      </c>
      <c r="I183" s="35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</row>
    <row r="184" spans="1:143" s="8" customFormat="1" ht="15" customHeight="1">
      <c r="A184" s="54"/>
      <c r="B184" s="33"/>
      <c r="C184" s="33"/>
      <c r="D184" s="33"/>
      <c r="E184" s="33"/>
      <c r="F184" s="33"/>
      <c r="G184" s="34" t="s">
        <v>22</v>
      </c>
      <c r="H184" s="35">
        <v>1507453.1</v>
      </c>
      <c r="I184" s="35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</row>
    <row r="185" spans="1:143" s="8" customFormat="1" ht="15" customHeight="1">
      <c r="A185" s="54"/>
      <c r="B185" s="33"/>
      <c r="C185" s="33"/>
      <c r="D185" s="33"/>
      <c r="E185" s="33"/>
      <c r="F185" s="33"/>
      <c r="G185" s="41" t="s">
        <v>23</v>
      </c>
      <c r="H185" s="35">
        <v>49316641.53</v>
      </c>
      <c r="I185" s="35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</row>
    <row r="186" spans="1:166" s="9" customFormat="1" ht="15" customHeight="1">
      <c r="A186" s="42">
        <v>37</v>
      </c>
      <c r="B186" s="36" t="s">
        <v>209</v>
      </c>
      <c r="C186" s="36" t="s">
        <v>210</v>
      </c>
      <c r="D186" s="36" t="s">
        <v>211</v>
      </c>
      <c r="E186" s="36" t="s">
        <v>212</v>
      </c>
      <c r="F186" s="36" t="s">
        <v>213</v>
      </c>
      <c r="G186" s="41" t="s">
        <v>57</v>
      </c>
      <c r="H186" s="35">
        <v>2170741.6</v>
      </c>
      <c r="I186" s="35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</row>
    <row r="187" spans="1:166" s="10" customFormat="1" ht="15" customHeight="1">
      <c r="A187" s="42"/>
      <c r="B187" s="36"/>
      <c r="C187" s="36"/>
      <c r="D187" s="36"/>
      <c r="E187" s="36"/>
      <c r="F187" s="36"/>
      <c r="G187" s="41" t="s">
        <v>58</v>
      </c>
      <c r="H187" s="35">
        <v>355021.06</v>
      </c>
      <c r="I187" s="35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  <c r="FF187" s="57"/>
      <c r="FG187" s="57"/>
      <c r="FH187" s="57"/>
      <c r="FI187" s="57"/>
      <c r="FJ187" s="57"/>
    </row>
    <row r="188" spans="1:246" ht="15" customHeight="1">
      <c r="A188" s="42"/>
      <c r="B188" s="36"/>
      <c r="C188" s="36"/>
      <c r="D188" s="36"/>
      <c r="E188" s="36"/>
      <c r="F188" s="36"/>
      <c r="G188" s="41" t="s">
        <v>20</v>
      </c>
      <c r="H188" s="35">
        <v>151951.92</v>
      </c>
      <c r="I188" s="3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</row>
    <row r="189" spans="1:246" ht="15" customHeight="1">
      <c r="A189" s="42"/>
      <c r="B189" s="36"/>
      <c r="C189" s="36"/>
      <c r="D189" s="36"/>
      <c r="E189" s="36"/>
      <c r="F189" s="36"/>
      <c r="G189" s="34" t="s">
        <v>23</v>
      </c>
      <c r="H189" s="35">
        <v>2677714.58</v>
      </c>
      <c r="I189" s="3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</row>
    <row r="190" spans="1:166" s="5" customFormat="1" ht="15" customHeight="1">
      <c r="A190" s="37">
        <v>38</v>
      </c>
      <c r="B190" s="36" t="s">
        <v>214</v>
      </c>
      <c r="C190" s="36" t="s">
        <v>215</v>
      </c>
      <c r="D190" s="36" t="s">
        <v>216</v>
      </c>
      <c r="E190" s="36" t="s">
        <v>120</v>
      </c>
      <c r="F190" s="36" t="s">
        <v>121</v>
      </c>
      <c r="G190" s="41" t="s">
        <v>21</v>
      </c>
      <c r="H190" s="35">
        <v>497778.61</v>
      </c>
      <c r="I190" s="3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</row>
    <row r="191" spans="1:166" s="5" customFormat="1" ht="15" customHeight="1">
      <c r="A191" s="37"/>
      <c r="B191" s="36"/>
      <c r="C191" s="36"/>
      <c r="D191" s="36"/>
      <c r="E191" s="36"/>
      <c r="F191" s="36"/>
      <c r="G191" s="41" t="s">
        <v>22</v>
      </c>
      <c r="H191" s="35">
        <v>1470729.09</v>
      </c>
      <c r="I191" s="3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</row>
    <row r="192" spans="1:166" s="5" customFormat="1" ht="15" customHeight="1">
      <c r="A192" s="37"/>
      <c r="B192" s="36"/>
      <c r="C192" s="36"/>
      <c r="D192" s="36"/>
      <c r="E192" s="36"/>
      <c r="F192" s="36"/>
      <c r="G192" s="41" t="s">
        <v>19</v>
      </c>
      <c r="H192" s="35">
        <v>15308.33</v>
      </c>
      <c r="I192" s="3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</row>
    <row r="193" spans="1:166" s="5" customFormat="1" ht="15" customHeight="1">
      <c r="A193" s="37"/>
      <c r="B193" s="36"/>
      <c r="C193" s="36"/>
      <c r="D193" s="36"/>
      <c r="E193" s="36"/>
      <c r="F193" s="36"/>
      <c r="G193" s="41" t="s">
        <v>20</v>
      </c>
      <c r="H193" s="35">
        <v>65744.2</v>
      </c>
      <c r="I193" s="3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</row>
    <row r="194" spans="1:166" s="5" customFormat="1" ht="15" customHeight="1">
      <c r="A194" s="37"/>
      <c r="B194" s="36"/>
      <c r="C194" s="36"/>
      <c r="D194" s="36"/>
      <c r="E194" s="36"/>
      <c r="F194" s="36"/>
      <c r="G194" s="41" t="s">
        <v>58</v>
      </c>
      <c r="H194" s="35">
        <v>29011.35</v>
      </c>
      <c r="I194" s="3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</row>
    <row r="195" spans="1:166" s="5" customFormat="1" ht="15" customHeight="1">
      <c r="A195" s="37"/>
      <c r="B195" s="36"/>
      <c r="C195" s="36"/>
      <c r="D195" s="36"/>
      <c r="E195" s="36"/>
      <c r="F195" s="36"/>
      <c r="G195" s="41" t="s">
        <v>23</v>
      </c>
      <c r="H195" s="35">
        <v>2078571.58</v>
      </c>
      <c r="I195" s="3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</row>
    <row r="196" spans="1:166" s="5" customFormat="1" ht="15" customHeight="1">
      <c r="A196" s="37">
        <v>39</v>
      </c>
      <c r="B196" s="36" t="s">
        <v>217</v>
      </c>
      <c r="C196" s="36" t="s">
        <v>218</v>
      </c>
      <c r="D196" s="36" t="s">
        <v>219</v>
      </c>
      <c r="E196" s="36" t="s">
        <v>220</v>
      </c>
      <c r="F196" s="36" t="s">
        <v>221</v>
      </c>
      <c r="G196" s="41" t="s">
        <v>19</v>
      </c>
      <c r="H196" s="35">
        <v>33061.18</v>
      </c>
      <c r="I196" s="3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</row>
    <row r="197" spans="1:166" s="5" customFormat="1" ht="15" customHeight="1">
      <c r="A197" s="37"/>
      <c r="B197" s="36"/>
      <c r="C197" s="36"/>
      <c r="D197" s="36"/>
      <c r="E197" s="36"/>
      <c r="F197" s="36"/>
      <c r="G197" s="41" t="s">
        <v>20</v>
      </c>
      <c r="H197" s="35">
        <v>19573.95</v>
      </c>
      <c r="I197" s="3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</row>
    <row r="198" spans="1:166" s="5" customFormat="1" ht="15" customHeight="1">
      <c r="A198" s="37"/>
      <c r="B198" s="36"/>
      <c r="C198" s="36"/>
      <c r="D198" s="36"/>
      <c r="E198" s="36"/>
      <c r="F198" s="36"/>
      <c r="G198" s="41" t="s">
        <v>64</v>
      </c>
      <c r="H198" s="35">
        <v>198.38</v>
      </c>
      <c r="I198" s="3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</row>
    <row r="199" spans="1:166" s="5" customFormat="1" ht="15" customHeight="1">
      <c r="A199" s="37"/>
      <c r="B199" s="36"/>
      <c r="C199" s="36"/>
      <c r="D199" s="36"/>
      <c r="E199" s="36"/>
      <c r="F199" s="36"/>
      <c r="G199" s="41" t="s">
        <v>21</v>
      </c>
      <c r="H199" s="35">
        <v>1089819.62</v>
      </c>
      <c r="I199" s="3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</row>
    <row r="200" spans="1:166" s="5" customFormat="1" ht="15" customHeight="1">
      <c r="A200" s="37"/>
      <c r="B200" s="36"/>
      <c r="C200" s="36"/>
      <c r="D200" s="36"/>
      <c r="E200" s="36"/>
      <c r="F200" s="36"/>
      <c r="G200" s="41" t="s">
        <v>22</v>
      </c>
      <c r="H200" s="35">
        <v>1186073.77</v>
      </c>
      <c r="I200" s="35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</row>
    <row r="201" spans="1:166" s="5" customFormat="1" ht="15" customHeight="1">
      <c r="A201" s="37"/>
      <c r="B201" s="36"/>
      <c r="C201" s="36"/>
      <c r="D201" s="36"/>
      <c r="E201" s="36"/>
      <c r="F201" s="36"/>
      <c r="G201" s="41" t="s">
        <v>23</v>
      </c>
      <c r="H201" s="35">
        <v>2328726.9</v>
      </c>
      <c r="I201" s="35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</row>
    <row r="202" spans="1:166" s="5" customFormat="1" ht="15" customHeight="1">
      <c r="A202" s="37">
        <v>40</v>
      </c>
      <c r="B202" s="36" t="s">
        <v>222</v>
      </c>
      <c r="C202" s="36" t="s">
        <v>223</v>
      </c>
      <c r="D202" s="36" t="s">
        <v>224</v>
      </c>
      <c r="E202" s="36" t="s">
        <v>225</v>
      </c>
      <c r="F202" s="36" t="s">
        <v>226</v>
      </c>
      <c r="G202" s="34" t="s">
        <v>21</v>
      </c>
      <c r="H202" s="35">
        <v>5661629.7</v>
      </c>
      <c r="I202" s="35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</row>
    <row r="203" spans="1:166" s="9" customFormat="1" ht="15" customHeight="1">
      <c r="A203" s="37"/>
      <c r="B203" s="36"/>
      <c r="C203" s="36"/>
      <c r="D203" s="36"/>
      <c r="E203" s="36"/>
      <c r="F203" s="36"/>
      <c r="G203" s="34" t="s">
        <v>22</v>
      </c>
      <c r="H203" s="35">
        <v>6496280.06</v>
      </c>
      <c r="I203" s="35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56"/>
      <c r="FG203" s="56"/>
      <c r="FH203" s="56"/>
      <c r="FI203" s="56"/>
      <c r="FJ203" s="56"/>
    </row>
    <row r="204" spans="1:166" s="9" customFormat="1" ht="15" customHeight="1">
      <c r="A204" s="37"/>
      <c r="B204" s="36"/>
      <c r="C204" s="36"/>
      <c r="D204" s="36"/>
      <c r="E204" s="36"/>
      <c r="F204" s="36"/>
      <c r="G204" s="34" t="s">
        <v>23</v>
      </c>
      <c r="H204" s="35">
        <v>12157909.76</v>
      </c>
      <c r="I204" s="35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56"/>
      <c r="ES204" s="56"/>
      <c r="ET204" s="56"/>
      <c r="EU204" s="56"/>
      <c r="EV204" s="56"/>
      <c r="EW204" s="56"/>
      <c r="EX204" s="56"/>
      <c r="EY204" s="56"/>
      <c r="EZ204" s="56"/>
      <c r="FA204" s="56"/>
      <c r="FB204" s="56"/>
      <c r="FC204" s="56"/>
      <c r="FD204" s="56"/>
      <c r="FE204" s="56"/>
      <c r="FF204" s="56"/>
      <c r="FG204" s="56"/>
      <c r="FH204" s="56"/>
      <c r="FI204" s="56"/>
      <c r="FJ204" s="56"/>
    </row>
    <row r="205" spans="1:250" s="11" customFormat="1" ht="15" customHeight="1">
      <c r="A205" s="33" t="s">
        <v>227</v>
      </c>
      <c r="B205" s="33" t="s">
        <v>228</v>
      </c>
      <c r="C205" s="33" t="s">
        <v>229</v>
      </c>
      <c r="D205" s="33" t="s">
        <v>230</v>
      </c>
      <c r="E205" s="33" t="s">
        <v>231</v>
      </c>
      <c r="F205" s="33" t="s">
        <v>232</v>
      </c>
      <c r="G205" s="46" t="s">
        <v>57</v>
      </c>
      <c r="H205" s="35">
        <v>1693470.09</v>
      </c>
      <c r="I205" s="35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</row>
    <row r="206" spans="1:250" s="11" customFormat="1" ht="15" customHeight="1">
      <c r="A206" s="33"/>
      <c r="B206" s="33"/>
      <c r="C206" s="33"/>
      <c r="D206" s="33"/>
      <c r="E206" s="33"/>
      <c r="F206" s="33"/>
      <c r="G206" s="46" t="s">
        <v>58</v>
      </c>
      <c r="H206" s="35">
        <v>336173.06</v>
      </c>
      <c r="I206" s="35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</row>
    <row r="207" spans="1:250" s="11" customFormat="1" ht="15" customHeight="1">
      <c r="A207" s="33"/>
      <c r="B207" s="33"/>
      <c r="C207" s="33"/>
      <c r="D207" s="33"/>
      <c r="E207" s="33"/>
      <c r="F207" s="33"/>
      <c r="G207" s="46" t="s">
        <v>20</v>
      </c>
      <c r="H207" s="35">
        <v>130245.62</v>
      </c>
      <c r="I207" s="35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</row>
    <row r="208" spans="1:250" s="11" customFormat="1" ht="15" customHeight="1">
      <c r="A208" s="33"/>
      <c r="B208" s="33"/>
      <c r="C208" s="33"/>
      <c r="D208" s="33"/>
      <c r="E208" s="33"/>
      <c r="F208" s="33"/>
      <c r="G208" s="46" t="s">
        <v>21</v>
      </c>
      <c r="H208" s="35">
        <v>4536</v>
      </c>
      <c r="I208" s="35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</row>
    <row r="209" spans="1:250" s="11" customFormat="1" ht="15" customHeight="1">
      <c r="A209" s="33"/>
      <c r="B209" s="33"/>
      <c r="C209" s="33"/>
      <c r="D209" s="33"/>
      <c r="E209" s="33"/>
      <c r="F209" s="33"/>
      <c r="G209" s="46" t="s">
        <v>22</v>
      </c>
      <c r="H209" s="35">
        <v>308.52</v>
      </c>
      <c r="I209" s="35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</row>
    <row r="210" spans="1:250" s="11" customFormat="1" ht="15" customHeight="1">
      <c r="A210" s="33"/>
      <c r="B210" s="33"/>
      <c r="C210" s="33"/>
      <c r="D210" s="33"/>
      <c r="E210" s="33"/>
      <c r="F210" s="33"/>
      <c r="G210" s="34" t="s">
        <v>23</v>
      </c>
      <c r="H210" s="35">
        <f>SUM(H205:H209)</f>
        <v>2164733.29</v>
      </c>
      <c r="I210" s="35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</row>
    <row r="211" spans="1:250" s="11" customFormat="1" ht="15" customHeight="1">
      <c r="A211" s="33" t="s">
        <v>233</v>
      </c>
      <c r="B211" s="33" t="s">
        <v>234</v>
      </c>
      <c r="C211" s="33" t="s">
        <v>235</v>
      </c>
      <c r="D211" s="33" t="s">
        <v>236</v>
      </c>
      <c r="E211" s="33" t="s">
        <v>237</v>
      </c>
      <c r="F211" s="33" t="s">
        <v>238</v>
      </c>
      <c r="G211" s="58" t="s">
        <v>57</v>
      </c>
      <c r="H211" s="35">
        <v>5949494.05</v>
      </c>
      <c r="I211" s="35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</row>
    <row r="212" spans="1:250" s="11" customFormat="1" ht="15" customHeight="1">
      <c r="A212" s="33"/>
      <c r="B212" s="33"/>
      <c r="C212" s="33"/>
      <c r="D212" s="33"/>
      <c r="E212" s="33"/>
      <c r="F212" s="33"/>
      <c r="G212" s="59" t="s">
        <v>23</v>
      </c>
      <c r="H212" s="35">
        <f>SUM(H211:H211)</f>
        <v>5949494.05</v>
      </c>
      <c r="I212" s="35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</row>
    <row r="213" spans="1:9" s="11" customFormat="1" ht="15" customHeight="1">
      <c r="A213" s="33" t="s">
        <v>239</v>
      </c>
      <c r="B213" s="33" t="s">
        <v>240</v>
      </c>
      <c r="C213" s="33" t="s">
        <v>241</v>
      </c>
      <c r="D213" s="33" t="s">
        <v>242</v>
      </c>
      <c r="E213" s="33" t="s">
        <v>231</v>
      </c>
      <c r="F213" s="33" t="s">
        <v>232</v>
      </c>
      <c r="G213" s="46" t="s">
        <v>57</v>
      </c>
      <c r="H213" s="35">
        <v>13070766.93</v>
      </c>
      <c r="I213" s="35"/>
    </row>
    <row r="214" spans="1:9" s="11" customFormat="1" ht="15" customHeight="1">
      <c r="A214" s="33"/>
      <c r="B214" s="33"/>
      <c r="C214" s="33"/>
      <c r="D214" s="33"/>
      <c r="E214" s="33"/>
      <c r="F214" s="33"/>
      <c r="G214" s="46" t="s">
        <v>58</v>
      </c>
      <c r="H214" s="35">
        <v>411865.67</v>
      </c>
      <c r="I214" s="35"/>
    </row>
    <row r="215" spans="1:9" s="11" customFormat="1" ht="15" customHeight="1">
      <c r="A215" s="33"/>
      <c r="B215" s="33"/>
      <c r="C215" s="33"/>
      <c r="D215" s="33"/>
      <c r="E215" s="33"/>
      <c r="F215" s="33"/>
      <c r="G215" s="46" t="s">
        <v>20</v>
      </c>
      <c r="H215" s="35">
        <v>922530</v>
      </c>
      <c r="I215" s="35"/>
    </row>
    <row r="216" spans="1:250" s="11" customFormat="1" ht="15" customHeight="1">
      <c r="A216" s="33"/>
      <c r="B216" s="33"/>
      <c r="C216" s="33"/>
      <c r="D216" s="33"/>
      <c r="E216" s="33"/>
      <c r="F216" s="33"/>
      <c r="G216" s="34" t="s">
        <v>23</v>
      </c>
      <c r="H216" s="35">
        <f>SUM(H213:H215)</f>
        <v>14405162.6</v>
      </c>
      <c r="I216" s="35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</row>
    <row r="217" spans="1:9" s="11" customFormat="1" ht="15" customHeight="1">
      <c r="A217" s="33" t="s">
        <v>243</v>
      </c>
      <c r="B217" s="33" t="s">
        <v>244</v>
      </c>
      <c r="C217" s="33" t="s">
        <v>245</v>
      </c>
      <c r="D217" s="33" t="s">
        <v>246</v>
      </c>
      <c r="E217" s="33" t="s">
        <v>247</v>
      </c>
      <c r="F217" s="33" t="s">
        <v>248</v>
      </c>
      <c r="G217" s="46" t="s">
        <v>57</v>
      </c>
      <c r="H217" s="35">
        <v>6429220.77</v>
      </c>
      <c r="I217" s="35"/>
    </row>
    <row r="218" spans="1:9" s="11" customFormat="1" ht="15" customHeight="1">
      <c r="A218" s="33"/>
      <c r="B218" s="33"/>
      <c r="C218" s="33"/>
      <c r="D218" s="33"/>
      <c r="E218" s="33"/>
      <c r="F218" s="33"/>
      <c r="G218" s="46" t="s">
        <v>21</v>
      </c>
      <c r="H218" s="35">
        <v>8661022.11</v>
      </c>
      <c r="I218" s="35"/>
    </row>
    <row r="219" spans="1:9" s="11" customFormat="1" ht="15" customHeight="1">
      <c r="A219" s="33"/>
      <c r="B219" s="33"/>
      <c r="C219" s="33"/>
      <c r="D219" s="33"/>
      <c r="E219" s="33"/>
      <c r="F219" s="33"/>
      <c r="G219" s="46" t="s">
        <v>22</v>
      </c>
      <c r="H219" s="35">
        <v>5406688.96</v>
      </c>
      <c r="I219" s="35"/>
    </row>
    <row r="220" spans="1:9" s="11" customFormat="1" ht="15" customHeight="1">
      <c r="A220" s="33"/>
      <c r="B220" s="33"/>
      <c r="C220" s="33"/>
      <c r="D220" s="33"/>
      <c r="E220" s="33"/>
      <c r="F220" s="33"/>
      <c r="G220" s="46" t="s">
        <v>35</v>
      </c>
      <c r="H220" s="35">
        <v>103470.9</v>
      </c>
      <c r="I220" s="35">
        <v>103470.9</v>
      </c>
    </row>
    <row r="221" spans="1:250" s="11" customFormat="1" ht="15" customHeight="1">
      <c r="A221" s="33"/>
      <c r="B221" s="33"/>
      <c r="C221" s="33"/>
      <c r="D221" s="33"/>
      <c r="E221" s="33"/>
      <c r="F221" s="33"/>
      <c r="G221" s="34" t="s">
        <v>23</v>
      </c>
      <c r="H221" s="35">
        <f>SUM(H217:H220)</f>
        <v>20600402.74</v>
      </c>
      <c r="I221" s="35">
        <f>SUM(I220:I220)</f>
        <v>103470.9</v>
      </c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</row>
    <row r="222" spans="1:250" s="11" customFormat="1" ht="15" customHeight="1">
      <c r="A222" s="33" t="s">
        <v>249</v>
      </c>
      <c r="B222" s="33" t="s">
        <v>250</v>
      </c>
      <c r="C222" s="33" t="s">
        <v>251</v>
      </c>
      <c r="D222" s="33" t="s">
        <v>252</v>
      </c>
      <c r="E222" s="33" t="s">
        <v>253</v>
      </c>
      <c r="F222" s="33" t="s">
        <v>254</v>
      </c>
      <c r="G222" s="46" t="s">
        <v>22</v>
      </c>
      <c r="H222" s="35">
        <v>2276153.72</v>
      </c>
      <c r="I222" s="35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</row>
    <row r="223" spans="1:250" s="11" customFormat="1" ht="15" customHeight="1">
      <c r="A223" s="33"/>
      <c r="B223" s="33"/>
      <c r="C223" s="33"/>
      <c r="D223" s="33"/>
      <c r="E223" s="33"/>
      <c r="F223" s="33"/>
      <c r="G223" s="34" t="s">
        <v>23</v>
      </c>
      <c r="H223" s="35">
        <f>SUM(H222:H222)</f>
        <v>2276153.72</v>
      </c>
      <c r="I223" s="35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</row>
    <row r="224" spans="1:250" s="11" customFormat="1" ht="15" customHeight="1">
      <c r="A224" s="33" t="s">
        <v>255</v>
      </c>
      <c r="B224" s="33" t="s">
        <v>256</v>
      </c>
      <c r="C224" s="33" t="s">
        <v>257</v>
      </c>
      <c r="D224" s="33" t="s">
        <v>258</v>
      </c>
      <c r="E224" s="33" t="s">
        <v>259</v>
      </c>
      <c r="F224" s="33" t="s">
        <v>260</v>
      </c>
      <c r="G224" s="46" t="s">
        <v>57</v>
      </c>
      <c r="H224" s="35">
        <v>1589754.51</v>
      </c>
      <c r="I224" s="35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</row>
    <row r="225" spans="1:250" s="11" customFormat="1" ht="15" customHeight="1">
      <c r="A225" s="33"/>
      <c r="B225" s="33"/>
      <c r="C225" s="33"/>
      <c r="D225" s="33"/>
      <c r="E225" s="33"/>
      <c r="F225" s="33"/>
      <c r="G225" s="46" t="s">
        <v>58</v>
      </c>
      <c r="H225" s="35">
        <v>1242890.85</v>
      </c>
      <c r="I225" s="35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</row>
    <row r="226" spans="1:250" s="11" customFormat="1" ht="15" customHeight="1">
      <c r="A226" s="33"/>
      <c r="B226" s="33"/>
      <c r="C226" s="33"/>
      <c r="D226" s="33"/>
      <c r="E226" s="33"/>
      <c r="F226" s="33"/>
      <c r="G226" s="46" t="s">
        <v>20</v>
      </c>
      <c r="H226" s="35">
        <v>111282.82</v>
      </c>
      <c r="I226" s="35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</row>
    <row r="227" spans="1:250" s="11" customFormat="1" ht="15" customHeight="1">
      <c r="A227" s="33"/>
      <c r="B227" s="33"/>
      <c r="C227" s="33"/>
      <c r="D227" s="33"/>
      <c r="E227" s="33"/>
      <c r="F227" s="33"/>
      <c r="G227" s="34" t="s">
        <v>23</v>
      </c>
      <c r="H227" s="35">
        <f>SUM(H224:H226)</f>
        <v>2943928.18</v>
      </c>
      <c r="I227" s="35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</row>
    <row r="228" spans="1:9" s="11" customFormat="1" ht="15" customHeight="1">
      <c r="A228" s="33" t="s">
        <v>261</v>
      </c>
      <c r="B228" s="33" t="s">
        <v>262</v>
      </c>
      <c r="C228" s="33" t="s">
        <v>263</v>
      </c>
      <c r="D228" s="33" t="s">
        <v>264</v>
      </c>
      <c r="E228" s="33" t="s">
        <v>265</v>
      </c>
      <c r="F228" s="33" t="s">
        <v>266</v>
      </c>
      <c r="G228" s="46" t="s">
        <v>21</v>
      </c>
      <c r="H228" s="35">
        <v>979959.52</v>
      </c>
      <c r="I228" s="35"/>
    </row>
    <row r="229" spans="1:9" s="11" customFormat="1" ht="15" customHeight="1">
      <c r="A229" s="33"/>
      <c r="B229" s="33"/>
      <c r="C229" s="33"/>
      <c r="D229" s="33"/>
      <c r="E229" s="33"/>
      <c r="F229" s="33"/>
      <c r="G229" s="46" t="s">
        <v>22</v>
      </c>
      <c r="H229" s="35">
        <v>1559906.84</v>
      </c>
      <c r="I229" s="35"/>
    </row>
    <row r="230" spans="1:250" s="11" customFormat="1" ht="15" customHeight="1">
      <c r="A230" s="33"/>
      <c r="B230" s="33"/>
      <c r="C230" s="33"/>
      <c r="D230" s="33"/>
      <c r="E230" s="33"/>
      <c r="F230" s="33"/>
      <c r="G230" s="34" t="s">
        <v>23</v>
      </c>
      <c r="H230" s="35">
        <f>SUM(H228:H229)</f>
        <v>2539866.3600000003</v>
      </c>
      <c r="I230" s="35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</row>
    <row r="231" spans="1:250" s="11" customFormat="1" ht="15" customHeight="1">
      <c r="A231" s="33" t="s">
        <v>267</v>
      </c>
      <c r="B231" s="33" t="s">
        <v>268</v>
      </c>
      <c r="C231" s="33" t="s">
        <v>269</v>
      </c>
      <c r="D231" s="33" t="s">
        <v>270</v>
      </c>
      <c r="E231" s="33" t="s">
        <v>271</v>
      </c>
      <c r="F231" s="33" t="s">
        <v>272</v>
      </c>
      <c r="G231" s="46" t="s">
        <v>57</v>
      </c>
      <c r="H231" s="35">
        <v>7983981.15</v>
      </c>
      <c r="I231" s="35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</row>
    <row r="232" spans="1:250" s="11" customFormat="1" ht="15" customHeight="1">
      <c r="A232" s="33"/>
      <c r="B232" s="33"/>
      <c r="C232" s="33"/>
      <c r="D232" s="33"/>
      <c r="E232" s="33"/>
      <c r="F232" s="33"/>
      <c r="G232" s="46" t="s">
        <v>58</v>
      </c>
      <c r="H232" s="35">
        <v>2298566.38</v>
      </c>
      <c r="I232" s="35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</row>
    <row r="233" spans="1:250" s="11" customFormat="1" ht="15" customHeight="1">
      <c r="A233" s="33"/>
      <c r="B233" s="33"/>
      <c r="C233" s="33"/>
      <c r="D233" s="33"/>
      <c r="E233" s="33"/>
      <c r="F233" s="33"/>
      <c r="G233" s="46" t="s">
        <v>35</v>
      </c>
      <c r="H233" s="35">
        <v>185456.12</v>
      </c>
      <c r="I233" s="35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</row>
    <row r="234" spans="1:250" s="11" customFormat="1" ht="15" customHeight="1">
      <c r="A234" s="33"/>
      <c r="B234" s="33"/>
      <c r="C234" s="33"/>
      <c r="D234" s="33"/>
      <c r="E234" s="33"/>
      <c r="F234" s="33"/>
      <c r="G234" s="46" t="s">
        <v>20</v>
      </c>
      <c r="H234" s="35">
        <v>971030.27</v>
      </c>
      <c r="I234" s="35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</row>
    <row r="235" spans="1:250" s="11" customFormat="1" ht="15" customHeight="1">
      <c r="A235" s="33"/>
      <c r="B235" s="33"/>
      <c r="C235" s="33"/>
      <c r="D235" s="33"/>
      <c r="E235" s="33"/>
      <c r="F235" s="33"/>
      <c r="G235" s="46" t="s">
        <v>64</v>
      </c>
      <c r="H235" s="35">
        <v>46336.97</v>
      </c>
      <c r="I235" s="35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</row>
    <row r="236" spans="1:250" s="11" customFormat="1" ht="15" customHeight="1">
      <c r="A236" s="33"/>
      <c r="B236" s="33"/>
      <c r="C236" s="33"/>
      <c r="D236" s="33"/>
      <c r="E236" s="33"/>
      <c r="F236" s="33"/>
      <c r="G236" s="34" t="s">
        <v>23</v>
      </c>
      <c r="H236" s="35">
        <f>SUM(H231:H235)</f>
        <v>11485370.89</v>
      </c>
      <c r="I236" s="35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</row>
    <row r="237" spans="1:250" s="11" customFormat="1" ht="15" customHeight="1">
      <c r="A237" s="33" t="s">
        <v>273</v>
      </c>
      <c r="B237" s="33" t="s">
        <v>274</v>
      </c>
      <c r="C237" s="33" t="s">
        <v>275</v>
      </c>
      <c r="D237" s="33" t="s">
        <v>276</v>
      </c>
      <c r="E237" s="33" t="s">
        <v>277</v>
      </c>
      <c r="F237" s="33" t="s">
        <v>278</v>
      </c>
      <c r="G237" s="46" t="s">
        <v>21</v>
      </c>
      <c r="H237" s="35">
        <v>789131.82</v>
      </c>
      <c r="I237" s="35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</row>
    <row r="238" spans="1:250" s="11" customFormat="1" ht="15" customHeight="1">
      <c r="A238" s="33"/>
      <c r="B238" s="33"/>
      <c r="C238" s="33"/>
      <c r="D238" s="33"/>
      <c r="E238" s="33"/>
      <c r="F238" s="33"/>
      <c r="G238" s="46" t="s">
        <v>22</v>
      </c>
      <c r="H238" s="35">
        <v>2709199.21</v>
      </c>
      <c r="I238" s="35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</row>
    <row r="239" spans="1:250" s="11" customFormat="1" ht="15" customHeight="1">
      <c r="A239" s="33"/>
      <c r="B239" s="33"/>
      <c r="C239" s="33"/>
      <c r="D239" s="33"/>
      <c r="E239" s="33"/>
      <c r="F239" s="33"/>
      <c r="G239" s="34" t="s">
        <v>23</v>
      </c>
      <c r="H239" s="35">
        <f>SUM(H237:H238)</f>
        <v>3498331.03</v>
      </c>
      <c r="I239" s="35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</row>
    <row r="240" spans="1:9" s="11" customFormat="1" ht="15" customHeight="1">
      <c r="A240" s="33" t="s">
        <v>279</v>
      </c>
      <c r="B240" s="33" t="s">
        <v>280</v>
      </c>
      <c r="C240" s="33" t="s">
        <v>281</v>
      </c>
      <c r="D240" s="33" t="s">
        <v>282</v>
      </c>
      <c r="E240" s="33" t="s">
        <v>283</v>
      </c>
      <c r="F240" s="33" t="s">
        <v>284</v>
      </c>
      <c r="G240" s="34" t="s">
        <v>22</v>
      </c>
      <c r="H240" s="35">
        <v>4818748</v>
      </c>
      <c r="I240" s="35"/>
    </row>
    <row r="241" spans="1:250" s="11" customFormat="1" ht="15" customHeight="1">
      <c r="A241" s="33"/>
      <c r="B241" s="33"/>
      <c r="C241" s="33"/>
      <c r="D241" s="33"/>
      <c r="E241" s="33"/>
      <c r="F241" s="33"/>
      <c r="G241" s="34" t="s">
        <v>23</v>
      </c>
      <c r="H241" s="35">
        <f>SUM(H240:H240)</f>
        <v>4818748</v>
      </c>
      <c r="I241" s="35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</row>
    <row r="242" spans="1:250" s="5" customFormat="1" ht="15" customHeight="1">
      <c r="A242" s="33" t="s">
        <v>285</v>
      </c>
      <c r="B242" s="33" t="s">
        <v>286</v>
      </c>
      <c r="C242" s="33" t="s">
        <v>287</v>
      </c>
      <c r="D242" s="33" t="s">
        <v>288</v>
      </c>
      <c r="E242" s="33" t="s">
        <v>289</v>
      </c>
      <c r="F242" s="33" t="s">
        <v>290</v>
      </c>
      <c r="G242" s="43" t="s">
        <v>57</v>
      </c>
      <c r="H242" s="35">
        <v>1248383.98</v>
      </c>
      <c r="I242" s="35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</row>
    <row r="243" spans="1:250" s="5" customFormat="1" ht="15" customHeight="1">
      <c r="A243" s="33"/>
      <c r="B243" s="33"/>
      <c r="C243" s="33"/>
      <c r="D243" s="33"/>
      <c r="E243" s="33"/>
      <c r="F243" s="33"/>
      <c r="G243" s="43" t="s">
        <v>58</v>
      </c>
      <c r="H243" s="35">
        <v>16170204.39</v>
      </c>
      <c r="I243" s="35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</row>
    <row r="244" spans="1:250" s="5" customFormat="1" ht="15" customHeight="1">
      <c r="A244" s="33"/>
      <c r="B244" s="33"/>
      <c r="C244" s="33"/>
      <c r="D244" s="33"/>
      <c r="E244" s="33"/>
      <c r="F244" s="33"/>
      <c r="G244" s="43" t="s">
        <v>20</v>
      </c>
      <c r="H244" s="35">
        <v>87386.88</v>
      </c>
      <c r="I244" s="35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</row>
    <row r="245" spans="1:250" s="5" customFormat="1" ht="15" customHeight="1">
      <c r="A245" s="33"/>
      <c r="B245" s="33"/>
      <c r="C245" s="33"/>
      <c r="D245" s="33"/>
      <c r="E245" s="33"/>
      <c r="F245" s="33"/>
      <c r="G245" s="34" t="s">
        <v>23</v>
      </c>
      <c r="H245" s="35">
        <f>SUM(H242:H244)</f>
        <v>17505975.25</v>
      </c>
      <c r="I245" s="35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</row>
    <row r="246" spans="1:250" s="11" customFormat="1" ht="15" customHeight="1">
      <c r="A246" s="33" t="s">
        <v>291</v>
      </c>
      <c r="B246" s="33" t="s">
        <v>292</v>
      </c>
      <c r="C246" s="90" t="s">
        <v>293</v>
      </c>
      <c r="D246" s="33" t="s">
        <v>294</v>
      </c>
      <c r="E246" s="33" t="s">
        <v>295</v>
      </c>
      <c r="F246" s="33" t="s">
        <v>296</v>
      </c>
      <c r="G246" s="46" t="s">
        <v>57</v>
      </c>
      <c r="H246" s="35">
        <v>3552268.83</v>
      </c>
      <c r="I246" s="35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</row>
    <row r="247" spans="1:250" s="11" customFormat="1" ht="15" customHeight="1">
      <c r="A247" s="33"/>
      <c r="B247" s="33"/>
      <c r="C247" s="33"/>
      <c r="D247" s="33"/>
      <c r="E247" s="33"/>
      <c r="F247" s="33"/>
      <c r="G247" s="46" t="s">
        <v>64</v>
      </c>
      <c r="H247" s="35">
        <v>345.4</v>
      </c>
      <c r="I247" s="35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</row>
    <row r="248" spans="1:250" s="11" customFormat="1" ht="15" customHeight="1">
      <c r="A248" s="33"/>
      <c r="B248" s="33"/>
      <c r="C248" s="33"/>
      <c r="D248" s="33"/>
      <c r="E248" s="33"/>
      <c r="F248" s="33"/>
      <c r="G248" s="46" t="s">
        <v>20</v>
      </c>
      <c r="H248" s="35">
        <v>248658.82</v>
      </c>
      <c r="I248" s="35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</row>
    <row r="249" spans="1:250" s="11" customFormat="1" ht="15" customHeight="1">
      <c r="A249" s="33"/>
      <c r="B249" s="33"/>
      <c r="C249" s="33"/>
      <c r="D249" s="33"/>
      <c r="E249" s="33"/>
      <c r="F249" s="33"/>
      <c r="G249" s="34" t="s">
        <v>23</v>
      </c>
      <c r="H249" s="35">
        <f>SUM(H246:H248)</f>
        <v>3801273.05</v>
      </c>
      <c r="I249" s="35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</row>
    <row r="250" spans="1:250" s="11" customFormat="1" ht="15" customHeight="1">
      <c r="A250" s="33" t="s">
        <v>297</v>
      </c>
      <c r="B250" s="33" t="s">
        <v>298</v>
      </c>
      <c r="C250" s="33" t="s">
        <v>299</v>
      </c>
      <c r="D250" s="33" t="s">
        <v>300</v>
      </c>
      <c r="E250" s="33" t="s">
        <v>301</v>
      </c>
      <c r="F250" s="33" t="s">
        <v>302</v>
      </c>
      <c r="G250" s="46" t="s">
        <v>57</v>
      </c>
      <c r="H250" s="35">
        <v>1901239.35</v>
      </c>
      <c r="I250" s="35">
        <v>45770.13</v>
      </c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</row>
    <row r="251" spans="1:250" s="11" customFormat="1" ht="15" customHeight="1">
      <c r="A251" s="33"/>
      <c r="B251" s="33"/>
      <c r="C251" s="33"/>
      <c r="D251" s="33"/>
      <c r="E251" s="33"/>
      <c r="F251" s="33"/>
      <c r="G251" s="46" t="s">
        <v>58</v>
      </c>
      <c r="H251" s="35">
        <v>46819.13</v>
      </c>
      <c r="I251" s="35">
        <v>1298.09</v>
      </c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</row>
    <row r="252" spans="1:250" s="11" customFormat="1" ht="15" customHeight="1">
      <c r="A252" s="33"/>
      <c r="B252" s="33"/>
      <c r="C252" s="33"/>
      <c r="D252" s="33"/>
      <c r="E252" s="33"/>
      <c r="F252" s="33"/>
      <c r="G252" s="46" t="s">
        <v>20</v>
      </c>
      <c r="H252" s="35">
        <v>133086.74</v>
      </c>
      <c r="I252" s="35">
        <v>3203.9</v>
      </c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</row>
    <row r="253" spans="1:250" s="11" customFormat="1" ht="15" customHeight="1">
      <c r="A253" s="33"/>
      <c r="B253" s="33"/>
      <c r="C253" s="33"/>
      <c r="D253" s="33"/>
      <c r="E253" s="33"/>
      <c r="F253" s="33"/>
      <c r="G253" s="46" t="s">
        <v>64</v>
      </c>
      <c r="H253" s="35">
        <v>19528.2</v>
      </c>
      <c r="I253" s="35">
        <v>467.2</v>
      </c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</row>
    <row r="254" spans="1:250" s="11" customFormat="1" ht="15" customHeight="1">
      <c r="A254" s="33"/>
      <c r="B254" s="33"/>
      <c r="C254" s="33"/>
      <c r="D254" s="33"/>
      <c r="E254" s="33"/>
      <c r="F254" s="33"/>
      <c r="G254" s="34" t="s">
        <v>23</v>
      </c>
      <c r="H254" s="35">
        <f>SUM(H250:H253)</f>
        <v>2100673.42</v>
      </c>
      <c r="I254" s="35">
        <f>SUM(I250:I253)</f>
        <v>50739.31999999999</v>
      </c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</row>
    <row r="255" spans="1:9" s="11" customFormat="1" ht="15" customHeight="1">
      <c r="A255" s="33" t="s">
        <v>303</v>
      </c>
      <c r="B255" s="33" t="s">
        <v>304</v>
      </c>
      <c r="C255" s="33" t="s">
        <v>305</v>
      </c>
      <c r="D255" s="33" t="s">
        <v>306</v>
      </c>
      <c r="E255" s="33" t="s">
        <v>307</v>
      </c>
      <c r="F255" s="33" t="s">
        <v>308</v>
      </c>
      <c r="G255" s="60" t="s">
        <v>20</v>
      </c>
      <c r="H255" s="35">
        <v>192318.94</v>
      </c>
      <c r="I255" s="35"/>
    </row>
    <row r="256" spans="1:9" s="11" customFormat="1" ht="15" customHeight="1">
      <c r="A256" s="33"/>
      <c r="B256" s="33"/>
      <c r="C256" s="33"/>
      <c r="D256" s="33"/>
      <c r="E256" s="33"/>
      <c r="F256" s="33"/>
      <c r="G256" s="60" t="s">
        <v>58</v>
      </c>
      <c r="H256" s="35">
        <v>21054991.24</v>
      </c>
      <c r="I256" s="35"/>
    </row>
    <row r="257" spans="1:9" s="11" customFormat="1" ht="15" customHeight="1">
      <c r="A257" s="33"/>
      <c r="B257" s="33"/>
      <c r="C257" s="33"/>
      <c r="D257" s="33"/>
      <c r="E257" s="33"/>
      <c r="F257" s="33"/>
      <c r="G257" s="60" t="s">
        <v>57</v>
      </c>
      <c r="H257" s="35">
        <v>6287477.14</v>
      </c>
      <c r="I257" s="35"/>
    </row>
    <row r="258" spans="1:9" s="11" customFormat="1" ht="15" customHeight="1">
      <c r="A258" s="33"/>
      <c r="B258" s="33"/>
      <c r="C258" s="33"/>
      <c r="D258" s="33"/>
      <c r="E258" s="33"/>
      <c r="F258" s="33"/>
      <c r="G258" s="34" t="s">
        <v>23</v>
      </c>
      <c r="H258" s="35">
        <v>27534787.32</v>
      </c>
      <c r="I258" s="35"/>
    </row>
    <row r="259" spans="1:9" s="11" customFormat="1" ht="15" customHeight="1">
      <c r="A259" s="33" t="s">
        <v>309</v>
      </c>
      <c r="B259" s="33" t="s">
        <v>310</v>
      </c>
      <c r="C259" s="33" t="s">
        <v>311</v>
      </c>
      <c r="D259" s="33" t="s">
        <v>312</v>
      </c>
      <c r="E259" s="33" t="s">
        <v>313</v>
      </c>
      <c r="F259" s="33" t="s">
        <v>314</v>
      </c>
      <c r="G259" s="60" t="s">
        <v>20</v>
      </c>
      <c r="H259" s="35">
        <v>97380.26</v>
      </c>
      <c r="I259" s="35"/>
    </row>
    <row r="260" spans="1:9" s="11" customFormat="1" ht="15" customHeight="1">
      <c r="A260" s="33"/>
      <c r="B260" s="33"/>
      <c r="C260" s="33"/>
      <c r="D260" s="33"/>
      <c r="E260" s="33"/>
      <c r="F260" s="33"/>
      <c r="G260" s="60" t="s">
        <v>35</v>
      </c>
      <c r="H260" s="35">
        <v>356.6</v>
      </c>
      <c r="I260" s="35"/>
    </row>
    <row r="261" spans="1:9" s="11" customFormat="1" ht="15" customHeight="1">
      <c r="A261" s="33"/>
      <c r="B261" s="33"/>
      <c r="C261" s="33"/>
      <c r="D261" s="33"/>
      <c r="E261" s="33"/>
      <c r="F261" s="33"/>
      <c r="G261" s="60" t="s">
        <v>58</v>
      </c>
      <c r="H261" s="35">
        <v>7829713.45</v>
      </c>
      <c r="I261" s="35">
        <v>2472562.16</v>
      </c>
    </row>
    <row r="262" spans="1:9" s="11" customFormat="1" ht="15" customHeight="1">
      <c r="A262" s="33"/>
      <c r="B262" s="33"/>
      <c r="C262" s="33"/>
      <c r="D262" s="33"/>
      <c r="E262" s="33"/>
      <c r="F262" s="33"/>
      <c r="G262" s="60" t="s">
        <v>57</v>
      </c>
      <c r="H262" s="35">
        <v>8927912.22</v>
      </c>
      <c r="I262" s="35">
        <v>892470.18</v>
      </c>
    </row>
    <row r="263" spans="1:9" s="11" customFormat="1" ht="15" customHeight="1">
      <c r="A263" s="33"/>
      <c r="B263" s="33"/>
      <c r="C263" s="33"/>
      <c r="D263" s="33"/>
      <c r="E263" s="33"/>
      <c r="F263" s="33"/>
      <c r="G263" s="34" t="s">
        <v>23</v>
      </c>
      <c r="H263" s="35">
        <f>H259+H260+H261+H262</f>
        <v>16855362.53</v>
      </c>
      <c r="I263" s="35">
        <f>I261+I262</f>
        <v>3365032.3400000003</v>
      </c>
    </row>
    <row r="264" spans="1:9" s="11" customFormat="1" ht="15" customHeight="1">
      <c r="A264" s="33" t="s">
        <v>315</v>
      </c>
      <c r="B264" s="33" t="s">
        <v>316</v>
      </c>
      <c r="C264" s="33" t="s">
        <v>317</v>
      </c>
      <c r="D264" s="33" t="s">
        <v>318</v>
      </c>
      <c r="E264" s="33" t="s">
        <v>319</v>
      </c>
      <c r="F264" s="33" t="s">
        <v>320</v>
      </c>
      <c r="G264" s="60" t="s">
        <v>20</v>
      </c>
      <c r="H264" s="35">
        <v>262944.72</v>
      </c>
      <c r="I264" s="35">
        <v>262944.72</v>
      </c>
    </row>
    <row r="265" spans="1:9" s="11" customFormat="1" ht="15" customHeight="1">
      <c r="A265" s="33"/>
      <c r="B265" s="33"/>
      <c r="C265" s="33"/>
      <c r="D265" s="33"/>
      <c r="E265" s="33"/>
      <c r="F265" s="33"/>
      <c r="G265" s="60" t="s">
        <v>35</v>
      </c>
      <c r="H265" s="35">
        <v>37564.31</v>
      </c>
      <c r="I265" s="35">
        <v>37564.31</v>
      </c>
    </row>
    <row r="266" spans="1:9" s="11" customFormat="1" ht="15" customHeight="1">
      <c r="A266" s="33"/>
      <c r="B266" s="33"/>
      <c r="C266" s="33"/>
      <c r="D266" s="33"/>
      <c r="E266" s="33"/>
      <c r="F266" s="33"/>
      <c r="G266" s="60" t="s">
        <v>101</v>
      </c>
      <c r="H266" s="35">
        <v>3756353.14</v>
      </c>
      <c r="I266" s="35">
        <v>3756353.14</v>
      </c>
    </row>
    <row r="267" spans="1:9" s="11" customFormat="1" ht="15" customHeight="1">
      <c r="A267" s="33"/>
      <c r="B267" s="33"/>
      <c r="C267" s="33"/>
      <c r="D267" s="33"/>
      <c r="E267" s="33"/>
      <c r="F267" s="33"/>
      <c r="G267" s="60" t="s">
        <v>64</v>
      </c>
      <c r="H267" s="35">
        <v>39259</v>
      </c>
      <c r="I267" s="35">
        <v>39259</v>
      </c>
    </row>
    <row r="268" spans="1:9" s="11" customFormat="1" ht="15" customHeight="1">
      <c r="A268" s="33"/>
      <c r="B268" s="33"/>
      <c r="C268" s="33"/>
      <c r="D268" s="33"/>
      <c r="E268" s="33"/>
      <c r="F268" s="33"/>
      <c r="G268" s="60" t="s">
        <v>57</v>
      </c>
      <c r="H268" s="35">
        <v>10273645.75</v>
      </c>
      <c r="I268" s="35">
        <v>10273645.75</v>
      </c>
    </row>
    <row r="269" spans="1:9" s="11" customFormat="1" ht="15" customHeight="1">
      <c r="A269" s="33"/>
      <c r="B269" s="33"/>
      <c r="C269" s="33"/>
      <c r="D269" s="33"/>
      <c r="E269" s="33"/>
      <c r="F269" s="33"/>
      <c r="G269" s="34" t="s">
        <v>23</v>
      </c>
      <c r="H269" s="35">
        <f>H264+H265+H266+H267+H268</f>
        <v>14369766.92</v>
      </c>
      <c r="I269" s="35">
        <f>I264+I265+I266+I267+I268</f>
        <v>14369766.92</v>
      </c>
    </row>
    <row r="270" spans="1:9" s="11" customFormat="1" ht="15" customHeight="1">
      <c r="A270" s="33" t="s">
        <v>321</v>
      </c>
      <c r="B270" s="33" t="s">
        <v>322</v>
      </c>
      <c r="C270" s="33" t="s">
        <v>323</v>
      </c>
      <c r="D270" s="33" t="s">
        <v>324</v>
      </c>
      <c r="E270" s="33" t="s">
        <v>325</v>
      </c>
      <c r="F270" s="33" t="s">
        <v>213</v>
      </c>
      <c r="G270" s="60" t="s">
        <v>20</v>
      </c>
      <c r="H270" s="35">
        <v>442258.06</v>
      </c>
      <c r="I270" s="35"/>
    </row>
    <row r="271" spans="1:9" s="11" customFormat="1" ht="15" customHeight="1">
      <c r="A271" s="33"/>
      <c r="B271" s="33"/>
      <c r="C271" s="33"/>
      <c r="D271" s="33"/>
      <c r="E271" s="33"/>
      <c r="F271" s="33"/>
      <c r="G271" s="60" t="s">
        <v>35</v>
      </c>
      <c r="H271" s="35">
        <v>89647.27</v>
      </c>
      <c r="I271" s="35"/>
    </row>
    <row r="272" spans="1:9" s="11" customFormat="1" ht="15" customHeight="1">
      <c r="A272" s="33"/>
      <c r="B272" s="33"/>
      <c r="C272" s="33"/>
      <c r="D272" s="33"/>
      <c r="E272" s="33"/>
      <c r="F272" s="33"/>
      <c r="G272" s="60" t="s">
        <v>64</v>
      </c>
      <c r="H272" s="35">
        <v>8443.4</v>
      </c>
      <c r="I272" s="35"/>
    </row>
    <row r="273" spans="1:9" s="11" customFormat="1" ht="15" customHeight="1">
      <c r="A273" s="33"/>
      <c r="B273" s="33"/>
      <c r="C273" s="33"/>
      <c r="D273" s="33"/>
      <c r="E273" s="33"/>
      <c r="F273" s="33"/>
      <c r="G273" s="60" t="s">
        <v>57</v>
      </c>
      <c r="H273" s="35">
        <v>6481935.99</v>
      </c>
      <c r="I273" s="35"/>
    </row>
    <row r="274" spans="1:9" s="11" customFormat="1" ht="15" customHeight="1">
      <c r="A274" s="33"/>
      <c r="B274" s="33"/>
      <c r="C274" s="33"/>
      <c r="D274" s="33"/>
      <c r="E274" s="33"/>
      <c r="F274" s="33"/>
      <c r="G274" s="34" t="s">
        <v>23</v>
      </c>
      <c r="H274" s="35">
        <v>7022284.720000001</v>
      </c>
      <c r="I274" s="35"/>
    </row>
    <row r="275" spans="1:9" s="11" customFormat="1" ht="15" customHeight="1">
      <c r="A275" s="33" t="s">
        <v>326</v>
      </c>
      <c r="B275" s="61" t="s">
        <v>327</v>
      </c>
      <c r="C275" s="61" t="s">
        <v>328</v>
      </c>
      <c r="D275" s="61" t="s">
        <v>329</v>
      </c>
      <c r="E275" s="33" t="s">
        <v>330</v>
      </c>
      <c r="F275" s="33" t="s">
        <v>331</v>
      </c>
      <c r="G275" s="60" t="s">
        <v>20</v>
      </c>
      <c r="H275" s="35">
        <v>209711.78</v>
      </c>
      <c r="I275" s="35"/>
    </row>
    <row r="276" spans="1:9" s="11" customFormat="1" ht="15" customHeight="1">
      <c r="A276" s="33"/>
      <c r="B276" s="61"/>
      <c r="C276" s="61"/>
      <c r="D276" s="61"/>
      <c r="E276" s="33"/>
      <c r="F276" s="33"/>
      <c r="G276" s="60" t="s">
        <v>22</v>
      </c>
      <c r="H276" s="35">
        <v>63110.1</v>
      </c>
      <c r="I276" s="35"/>
    </row>
    <row r="277" spans="1:9" s="11" customFormat="1" ht="15" customHeight="1">
      <c r="A277" s="33"/>
      <c r="B277" s="61"/>
      <c r="C277" s="61"/>
      <c r="D277" s="61"/>
      <c r="E277" s="33"/>
      <c r="F277" s="33"/>
      <c r="G277" s="60" t="s">
        <v>21</v>
      </c>
      <c r="H277" s="35">
        <v>1928798.19</v>
      </c>
      <c r="I277" s="35"/>
    </row>
    <row r="278" spans="1:9" s="11" customFormat="1" ht="15" customHeight="1">
      <c r="A278" s="33"/>
      <c r="B278" s="61"/>
      <c r="C278" s="61"/>
      <c r="D278" s="61"/>
      <c r="E278" s="33"/>
      <c r="F278" s="33"/>
      <c r="G278" s="60" t="s">
        <v>35</v>
      </c>
      <c r="H278" s="35">
        <v>29329.26</v>
      </c>
      <c r="I278" s="35"/>
    </row>
    <row r="279" spans="1:9" s="11" customFormat="1" ht="15" customHeight="1">
      <c r="A279" s="33"/>
      <c r="B279" s="61"/>
      <c r="C279" s="61"/>
      <c r="D279" s="61"/>
      <c r="E279" s="33"/>
      <c r="F279" s="33"/>
      <c r="G279" s="60" t="s">
        <v>64</v>
      </c>
      <c r="H279" s="35">
        <v>4444.1</v>
      </c>
      <c r="I279" s="35"/>
    </row>
    <row r="280" spans="1:9" s="11" customFormat="1" ht="15" customHeight="1">
      <c r="A280" s="33"/>
      <c r="B280" s="61"/>
      <c r="C280" s="61"/>
      <c r="D280" s="61"/>
      <c r="E280" s="33"/>
      <c r="F280" s="33"/>
      <c r="G280" s="60" t="s">
        <v>57</v>
      </c>
      <c r="H280" s="35">
        <v>2752834.02</v>
      </c>
      <c r="I280" s="35"/>
    </row>
    <row r="281" spans="1:9" s="11" customFormat="1" ht="15" customHeight="1">
      <c r="A281" s="33"/>
      <c r="B281" s="61"/>
      <c r="C281" s="61"/>
      <c r="D281" s="61"/>
      <c r="E281" s="33"/>
      <c r="F281" s="33"/>
      <c r="G281" s="34" t="s">
        <v>23</v>
      </c>
      <c r="H281" s="35">
        <v>4988227.449999999</v>
      </c>
      <c r="I281" s="35"/>
    </row>
    <row r="282" spans="1:212" s="8" customFormat="1" ht="15" customHeight="1">
      <c r="A282" s="33" t="s">
        <v>332</v>
      </c>
      <c r="B282" s="33" t="s">
        <v>333</v>
      </c>
      <c r="C282" s="33" t="s">
        <v>334</v>
      </c>
      <c r="D282" s="33" t="s">
        <v>335</v>
      </c>
      <c r="E282" s="33" t="s">
        <v>336</v>
      </c>
      <c r="F282" s="33" t="s">
        <v>337</v>
      </c>
      <c r="G282" s="60" t="s">
        <v>20</v>
      </c>
      <c r="H282" s="35">
        <v>13600.62</v>
      </c>
      <c r="I282" s="35">
        <v>13600.62</v>
      </c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</row>
    <row r="283" spans="1:212" s="8" customFormat="1" ht="15" customHeight="1">
      <c r="A283" s="33"/>
      <c r="B283" s="33"/>
      <c r="C283" s="33"/>
      <c r="D283" s="33"/>
      <c r="E283" s="33"/>
      <c r="F283" s="33"/>
      <c r="G283" s="60" t="s">
        <v>58</v>
      </c>
      <c r="H283" s="35">
        <v>2220636.8</v>
      </c>
      <c r="I283" s="35">
        <v>2220636.8</v>
      </c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</row>
    <row r="284" spans="1:212" s="8" customFormat="1" ht="15" customHeight="1">
      <c r="A284" s="33"/>
      <c r="B284" s="33"/>
      <c r="C284" s="33"/>
      <c r="D284" s="33"/>
      <c r="E284" s="33"/>
      <c r="F284" s="33"/>
      <c r="G284" s="60" t="s">
        <v>57</v>
      </c>
      <c r="H284" s="35">
        <v>194294.62</v>
      </c>
      <c r="I284" s="35">
        <v>194294.62</v>
      </c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</row>
    <row r="285" spans="1:212" s="8" customFormat="1" ht="15" customHeight="1">
      <c r="A285" s="33"/>
      <c r="B285" s="33"/>
      <c r="C285" s="33"/>
      <c r="D285" s="33"/>
      <c r="E285" s="33"/>
      <c r="F285" s="33"/>
      <c r="G285" s="34" t="s">
        <v>23</v>
      </c>
      <c r="H285" s="35">
        <v>2428532.04</v>
      </c>
      <c r="I285" s="35">
        <v>2428532.04</v>
      </c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</row>
    <row r="286" spans="1:212" s="8" customFormat="1" ht="15" customHeight="1">
      <c r="A286" s="61" t="s">
        <v>338</v>
      </c>
      <c r="B286" s="61" t="s">
        <v>339</v>
      </c>
      <c r="C286" s="61" t="s">
        <v>340</v>
      </c>
      <c r="D286" s="61" t="s">
        <v>341</v>
      </c>
      <c r="E286" s="61" t="s">
        <v>342</v>
      </c>
      <c r="F286" s="61" t="s">
        <v>343</v>
      </c>
      <c r="G286" s="60" t="s">
        <v>20</v>
      </c>
      <c r="H286" s="35">
        <v>57894.48</v>
      </c>
      <c r="I286" s="35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</row>
    <row r="287" spans="1:212" s="8" customFormat="1" ht="15" customHeight="1">
      <c r="A287" s="61"/>
      <c r="B287" s="61"/>
      <c r="C287" s="61"/>
      <c r="D287" s="61"/>
      <c r="E287" s="61"/>
      <c r="F287" s="61"/>
      <c r="G287" s="60" t="s">
        <v>22</v>
      </c>
      <c r="H287" s="35">
        <v>668452.9</v>
      </c>
      <c r="I287" s="35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</row>
    <row r="288" spans="1:212" s="8" customFormat="1" ht="15" customHeight="1">
      <c r="A288" s="61"/>
      <c r="B288" s="61"/>
      <c r="C288" s="61"/>
      <c r="D288" s="61"/>
      <c r="E288" s="61"/>
      <c r="F288" s="61"/>
      <c r="G288" s="60" t="s">
        <v>21</v>
      </c>
      <c r="H288" s="35">
        <v>2216597.35</v>
      </c>
      <c r="I288" s="35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</row>
    <row r="289" spans="1:212" s="8" customFormat="1" ht="15" customHeight="1">
      <c r="A289" s="61"/>
      <c r="B289" s="61"/>
      <c r="C289" s="61"/>
      <c r="D289" s="61"/>
      <c r="E289" s="61"/>
      <c r="F289" s="61"/>
      <c r="G289" s="60" t="s">
        <v>35</v>
      </c>
      <c r="H289" s="35">
        <v>5430</v>
      </c>
      <c r="I289" s="35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</row>
    <row r="290" spans="1:212" s="8" customFormat="1" ht="15" customHeight="1">
      <c r="A290" s="61"/>
      <c r="B290" s="61"/>
      <c r="C290" s="61"/>
      <c r="D290" s="61"/>
      <c r="E290" s="61"/>
      <c r="F290" s="61"/>
      <c r="G290" s="60" t="s">
        <v>64</v>
      </c>
      <c r="H290" s="35">
        <v>138.11</v>
      </c>
      <c r="I290" s="35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</row>
    <row r="291" spans="1:212" s="8" customFormat="1" ht="15" customHeight="1">
      <c r="A291" s="61"/>
      <c r="B291" s="61"/>
      <c r="C291" s="61"/>
      <c r="D291" s="61"/>
      <c r="E291" s="61"/>
      <c r="F291" s="61"/>
      <c r="G291" s="60" t="s">
        <v>57</v>
      </c>
      <c r="H291" s="35">
        <v>661768.93</v>
      </c>
      <c r="I291" s="35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</row>
    <row r="292" spans="1:212" s="8" customFormat="1" ht="15" customHeight="1">
      <c r="A292" s="61"/>
      <c r="B292" s="61"/>
      <c r="C292" s="61"/>
      <c r="D292" s="61"/>
      <c r="E292" s="61"/>
      <c r="F292" s="61"/>
      <c r="G292" s="60" t="s">
        <v>23</v>
      </c>
      <c r="H292" s="35">
        <v>3610281.77</v>
      </c>
      <c r="I292" s="35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</row>
    <row r="293" spans="1:9" s="11" customFormat="1" ht="15" customHeight="1">
      <c r="A293" s="33" t="s">
        <v>344</v>
      </c>
      <c r="B293" s="33" t="s">
        <v>345</v>
      </c>
      <c r="C293" s="33" t="s">
        <v>346</v>
      </c>
      <c r="D293" s="33" t="s">
        <v>347</v>
      </c>
      <c r="E293" s="33" t="s">
        <v>348</v>
      </c>
      <c r="F293" s="33" t="s">
        <v>349</v>
      </c>
      <c r="G293" s="62" t="s">
        <v>22</v>
      </c>
      <c r="H293" s="35">
        <v>1357742.1</v>
      </c>
      <c r="I293" s="35">
        <v>0</v>
      </c>
    </row>
    <row r="294" spans="1:9" s="11" customFormat="1" ht="15" customHeight="1">
      <c r="A294" s="33"/>
      <c r="B294" s="33"/>
      <c r="C294" s="33"/>
      <c r="D294" s="33"/>
      <c r="E294" s="33"/>
      <c r="F294" s="33"/>
      <c r="G294" s="63" t="s">
        <v>58</v>
      </c>
      <c r="H294" s="35">
        <v>1472689.33</v>
      </c>
      <c r="I294" s="35">
        <v>0</v>
      </c>
    </row>
    <row r="295" spans="1:9" s="11" customFormat="1" ht="15" customHeight="1">
      <c r="A295" s="33"/>
      <c r="B295" s="33"/>
      <c r="C295" s="33"/>
      <c r="D295" s="33"/>
      <c r="E295" s="33"/>
      <c r="F295" s="33"/>
      <c r="G295" s="63" t="s">
        <v>57</v>
      </c>
      <c r="H295" s="35">
        <v>2945378.67</v>
      </c>
      <c r="I295" s="35">
        <v>0</v>
      </c>
    </row>
    <row r="296" spans="1:9" s="11" customFormat="1" ht="15" customHeight="1">
      <c r="A296" s="33"/>
      <c r="B296" s="33"/>
      <c r="C296" s="33"/>
      <c r="D296" s="33"/>
      <c r="E296" s="33"/>
      <c r="F296" s="33"/>
      <c r="G296" s="63" t="s">
        <v>20</v>
      </c>
      <c r="H296" s="35">
        <v>206176.51</v>
      </c>
      <c r="I296" s="35">
        <v>0</v>
      </c>
    </row>
    <row r="297" spans="1:9" s="11" customFormat="1" ht="15" customHeight="1">
      <c r="A297" s="33"/>
      <c r="B297" s="33"/>
      <c r="C297" s="33"/>
      <c r="D297" s="33"/>
      <c r="E297" s="33"/>
      <c r="F297" s="33"/>
      <c r="G297" s="34" t="s">
        <v>23</v>
      </c>
      <c r="H297" s="35">
        <f>SUM(H293:H296)</f>
        <v>5981986.609999999</v>
      </c>
      <c r="I297" s="35">
        <f>SUM(I293:I296)</f>
        <v>0</v>
      </c>
    </row>
    <row r="298" spans="1:9" s="11" customFormat="1" ht="15" customHeight="1">
      <c r="A298" s="33" t="s">
        <v>350</v>
      </c>
      <c r="B298" s="33" t="s">
        <v>351</v>
      </c>
      <c r="C298" s="33" t="s">
        <v>352</v>
      </c>
      <c r="D298" s="33" t="s">
        <v>353</v>
      </c>
      <c r="E298" s="33" t="s">
        <v>354</v>
      </c>
      <c r="F298" s="33" t="s">
        <v>355</v>
      </c>
      <c r="G298" s="34" t="s">
        <v>58</v>
      </c>
      <c r="H298" s="35">
        <v>3782000</v>
      </c>
      <c r="I298" s="35">
        <v>0</v>
      </c>
    </row>
    <row r="299" spans="1:9" s="11" customFormat="1" ht="15" customHeight="1">
      <c r="A299" s="33"/>
      <c r="B299" s="33"/>
      <c r="C299" s="33"/>
      <c r="D299" s="33"/>
      <c r="E299" s="33"/>
      <c r="F299" s="33"/>
      <c r="G299" s="41" t="s">
        <v>19</v>
      </c>
      <c r="H299" s="35">
        <v>756400</v>
      </c>
      <c r="I299" s="35">
        <v>0</v>
      </c>
    </row>
    <row r="300" spans="1:9" s="11" customFormat="1" ht="15" customHeight="1">
      <c r="A300" s="33"/>
      <c r="B300" s="33"/>
      <c r="C300" s="33"/>
      <c r="D300" s="33"/>
      <c r="E300" s="33"/>
      <c r="F300" s="33"/>
      <c r="G300" s="34" t="s">
        <v>20</v>
      </c>
      <c r="H300" s="35">
        <v>52900</v>
      </c>
      <c r="I300" s="35">
        <v>0</v>
      </c>
    </row>
    <row r="301" spans="1:9" s="11" customFormat="1" ht="15" customHeight="1">
      <c r="A301" s="33"/>
      <c r="B301" s="33"/>
      <c r="C301" s="33"/>
      <c r="D301" s="33"/>
      <c r="E301" s="33"/>
      <c r="F301" s="33"/>
      <c r="G301" s="34" t="s">
        <v>23</v>
      </c>
      <c r="H301" s="35">
        <f>SUM(H298:H300)</f>
        <v>4591300</v>
      </c>
      <c r="I301" s="35">
        <f>SUM(I298:I300)</f>
        <v>0</v>
      </c>
    </row>
    <row r="302" spans="1:208" s="12" customFormat="1" ht="15" customHeight="1">
      <c r="A302" s="33" t="s">
        <v>356</v>
      </c>
      <c r="B302" s="33" t="s">
        <v>357</v>
      </c>
      <c r="C302" s="33" t="s">
        <v>358</v>
      </c>
      <c r="D302" s="41" t="s">
        <v>359</v>
      </c>
      <c r="E302" s="33" t="s">
        <v>360</v>
      </c>
      <c r="F302" s="33" t="s">
        <v>361</v>
      </c>
      <c r="G302" s="34" t="s">
        <v>57</v>
      </c>
      <c r="H302" s="35">
        <v>3053844.79</v>
      </c>
      <c r="I302" s="35">
        <v>1823844.79</v>
      </c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  <c r="DF302" s="68"/>
      <c r="DG302" s="68"/>
      <c r="DH302" s="68"/>
      <c r="DI302" s="68"/>
      <c r="DJ302" s="68"/>
      <c r="DK302" s="68"/>
      <c r="DL302" s="68"/>
      <c r="DM302" s="68"/>
      <c r="DN302" s="68"/>
      <c r="DO302" s="68"/>
      <c r="DP302" s="68"/>
      <c r="DQ302" s="68"/>
      <c r="DR302" s="68"/>
      <c r="DS302" s="68"/>
      <c r="DT302" s="68"/>
      <c r="DU302" s="68"/>
      <c r="DV302" s="68"/>
      <c r="DW302" s="68"/>
      <c r="DX302" s="68"/>
      <c r="DY302" s="68"/>
      <c r="DZ302" s="68"/>
      <c r="EA302" s="68"/>
      <c r="EB302" s="68"/>
      <c r="EC302" s="68"/>
      <c r="ED302" s="68"/>
      <c r="EE302" s="68"/>
      <c r="EF302" s="68"/>
      <c r="EG302" s="68"/>
      <c r="EH302" s="68"/>
      <c r="EI302" s="68"/>
      <c r="EJ302" s="68"/>
      <c r="EK302" s="68"/>
      <c r="EL302" s="68"/>
      <c r="EM302" s="68"/>
      <c r="EN302" s="68"/>
      <c r="EO302" s="68"/>
      <c r="EP302" s="68"/>
      <c r="EQ302" s="68"/>
      <c r="ER302" s="68"/>
      <c r="ES302" s="68"/>
      <c r="ET302" s="68"/>
      <c r="EU302" s="68"/>
      <c r="EV302" s="68"/>
      <c r="EW302" s="68"/>
      <c r="EX302" s="68"/>
      <c r="EY302" s="68"/>
      <c r="EZ302" s="68"/>
      <c r="FA302" s="68"/>
      <c r="FB302" s="68"/>
      <c r="FC302" s="68"/>
      <c r="FD302" s="68"/>
      <c r="FE302" s="68"/>
      <c r="FF302" s="68"/>
      <c r="FG302" s="68"/>
      <c r="FH302" s="68"/>
      <c r="FI302" s="68"/>
      <c r="FJ302" s="68"/>
      <c r="FK302" s="68"/>
      <c r="FL302" s="68"/>
      <c r="FM302" s="68"/>
      <c r="FN302" s="68"/>
      <c r="FO302" s="68"/>
      <c r="FP302" s="68"/>
      <c r="FQ302" s="68"/>
      <c r="FR302" s="68"/>
      <c r="FS302" s="68"/>
      <c r="FT302" s="68"/>
      <c r="FU302" s="68"/>
      <c r="FV302" s="68"/>
      <c r="FW302" s="68"/>
      <c r="FX302" s="68"/>
      <c r="FY302" s="68"/>
      <c r="FZ302" s="68"/>
      <c r="GA302" s="68"/>
      <c r="GB302" s="68"/>
      <c r="GC302" s="68"/>
      <c r="GD302" s="68"/>
      <c r="GE302" s="68"/>
      <c r="GF302" s="68"/>
      <c r="GG302" s="68"/>
      <c r="GH302" s="68"/>
      <c r="GI302" s="68"/>
      <c r="GJ302" s="68"/>
      <c r="GK302" s="68"/>
      <c r="GL302" s="68"/>
      <c r="GM302" s="68"/>
      <c r="GN302" s="68"/>
      <c r="GO302" s="68"/>
      <c r="GP302" s="68"/>
      <c r="GQ302" s="68"/>
      <c r="GR302" s="68"/>
      <c r="GS302" s="68"/>
      <c r="GT302" s="68"/>
      <c r="GU302" s="68"/>
      <c r="GV302" s="68"/>
      <c r="GW302" s="68"/>
      <c r="GX302" s="68"/>
      <c r="GY302" s="68"/>
      <c r="GZ302" s="68"/>
    </row>
    <row r="303" spans="1:208" s="12" customFormat="1" ht="15" customHeight="1">
      <c r="A303" s="33"/>
      <c r="B303" s="33"/>
      <c r="C303" s="33"/>
      <c r="D303" s="41"/>
      <c r="E303" s="33"/>
      <c r="F303" s="33"/>
      <c r="G303" s="34" t="s">
        <v>20</v>
      </c>
      <c r="H303" s="35">
        <v>249281.47</v>
      </c>
      <c r="I303" s="35">
        <v>249281.47</v>
      </c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8"/>
      <c r="DF303" s="68"/>
      <c r="DG303" s="68"/>
      <c r="DH303" s="68"/>
      <c r="DI303" s="68"/>
      <c r="DJ303" s="68"/>
      <c r="DK303" s="68"/>
      <c r="DL303" s="68"/>
      <c r="DM303" s="68"/>
      <c r="DN303" s="68"/>
      <c r="DO303" s="68"/>
      <c r="DP303" s="68"/>
      <c r="DQ303" s="68"/>
      <c r="DR303" s="68"/>
      <c r="DS303" s="68"/>
      <c r="DT303" s="68"/>
      <c r="DU303" s="68"/>
      <c r="DV303" s="68"/>
      <c r="DW303" s="68"/>
      <c r="DX303" s="68"/>
      <c r="DY303" s="68"/>
      <c r="DZ303" s="68"/>
      <c r="EA303" s="68"/>
      <c r="EB303" s="68"/>
      <c r="EC303" s="68"/>
      <c r="ED303" s="68"/>
      <c r="EE303" s="68"/>
      <c r="EF303" s="68"/>
      <c r="EG303" s="68"/>
      <c r="EH303" s="68"/>
      <c r="EI303" s="68"/>
      <c r="EJ303" s="68"/>
      <c r="EK303" s="68"/>
      <c r="EL303" s="68"/>
      <c r="EM303" s="68"/>
      <c r="EN303" s="68"/>
      <c r="EO303" s="68"/>
      <c r="EP303" s="68"/>
      <c r="EQ303" s="68"/>
      <c r="ER303" s="68"/>
      <c r="ES303" s="68"/>
      <c r="ET303" s="68"/>
      <c r="EU303" s="68"/>
      <c r="EV303" s="68"/>
      <c r="EW303" s="68"/>
      <c r="EX303" s="68"/>
      <c r="EY303" s="68"/>
      <c r="EZ303" s="68"/>
      <c r="FA303" s="68"/>
      <c r="FB303" s="68"/>
      <c r="FC303" s="68"/>
      <c r="FD303" s="68"/>
      <c r="FE303" s="68"/>
      <c r="FF303" s="68"/>
      <c r="FG303" s="68"/>
      <c r="FH303" s="68"/>
      <c r="FI303" s="68"/>
      <c r="FJ303" s="68"/>
      <c r="FK303" s="68"/>
      <c r="FL303" s="68"/>
      <c r="FM303" s="68"/>
      <c r="FN303" s="68"/>
      <c r="FO303" s="68"/>
      <c r="FP303" s="68"/>
      <c r="FQ303" s="68"/>
      <c r="FR303" s="68"/>
      <c r="FS303" s="68"/>
      <c r="FT303" s="68"/>
      <c r="FU303" s="68"/>
      <c r="FV303" s="68"/>
      <c r="FW303" s="68"/>
      <c r="FX303" s="68"/>
      <c r="FY303" s="68"/>
      <c r="FZ303" s="68"/>
      <c r="GA303" s="68"/>
      <c r="GB303" s="68"/>
      <c r="GC303" s="68"/>
      <c r="GD303" s="68"/>
      <c r="GE303" s="68"/>
      <c r="GF303" s="68"/>
      <c r="GG303" s="68"/>
      <c r="GH303" s="68"/>
      <c r="GI303" s="68"/>
      <c r="GJ303" s="68"/>
      <c r="GK303" s="68"/>
      <c r="GL303" s="68"/>
      <c r="GM303" s="68"/>
      <c r="GN303" s="68"/>
      <c r="GO303" s="68"/>
      <c r="GP303" s="68"/>
      <c r="GQ303" s="68"/>
      <c r="GR303" s="68"/>
      <c r="GS303" s="68"/>
      <c r="GT303" s="68"/>
      <c r="GU303" s="68"/>
      <c r="GV303" s="68"/>
      <c r="GW303" s="68"/>
      <c r="GX303" s="68"/>
      <c r="GY303" s="68"/>
      <c r="GZ303" s="68"/>
    </row>
    <row r="304" spans="1:208" s="12" customFormat="1" ht="15" customHeight="1">
      <c r="A304" s="33"/>
      <c r="B304" s="33"/>
      <c r="C304" s="33"/>
      <c r="D304" s="41"/>
      <c r="E304" s="33"/>
      <c r="F304" s="33"/>
      <c r="G304" s="34" t="s">
        <v>58</v>
      </c>
      <c r="H304" s="35">
        <v>40390119.46</v>
      </c>
      <c r="I304" s="35">
        <v>2547561.56</v>
      </c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  <c r="DF304" s="68"/>
      <c r="DG304" s="68"/>
      <c r="DH304" s="68"/>
      <c r="DI304" s="68"/>
      <c r="DJ304" s="68"/>
      <c r="DK304" s="68"/>
      <c r="DL304" s="68"/>
      <c r="DM304" s="68"/>
      <c r="DN304" s="68"/>
      <c r="DO304" s="68"/>
      <c r="DP304" s="68"/>
      <c r="DQ304" s="68"/>
      <c r="DR304" s="68"/>
      <c r="DS304" s="68"/>
      <c r="DT304" s="68"/>
      <c r="DU304" s="68"/>
      <c r="DV304" s="68"/>
      <c r="DW304" s="68"/>
      <c r="DX304" s="68"/>
      <c r="DY304" s="68"/>
      <c r="DZ304" s="68"/>
      <c r="EA304" s="68"/>
      <c r="EB304" s="68"/>
      <c r="EC304" s="68"/>
      <c r="ED304" s="68"/>
      <c r="EE304" s="68"/>
      <c r="EF304" s="68"/>
      <c r="EG304" s="68"/>
      <c r="EH304" s="68"/>
      <c r="EI304" s="68"/>
      <c r="EJ304" s="68"/>
      <c r="EK304" s="68"/>
      <c r="EL304" s="68"/>
      <c r="EM304" s="68"/>
      <c r="EN304" s="68"/>
      <c r="EO304" s="68"/>
      <c r="EP304" s="68"/>
      <c r="EQ304" s="68"/>
      <c r="ER304" s="68"/>
      <c r="ES304" s="68"/>
      <c r="ET304" s="68"/>
      <c r="EU304" s="68"/>
      <c r="EV304" s="68"/>
      <c r="EW304" s="68"/>
      <c r="EX304" s="68"/>
      <c r="EY304" s="68"/>
      <c r="EZ304" s="68"/>
      <c r="FA304" s="68"/>
      <c r="FB304" s="68"/>
      <c r="FC304" s="68"/>
      <c r="FD304" s="68"/>
      <c r="FE304" s="68"/>
      <c r="FF304" s="68"/>
      <c r="FG304" s="68"/>
      <c r="FH304" s="68"/>
      <c r="FI304" s="68"/>
      <c r="FJ304" s="68"/>
      <c r="FK304" s="68"/>
      <c r="FL304" s="68"/>
      <c r="FM304" s="68"/>
      <c r="FN304" s="68"/>
      <c r="FO304" s="68"/>
      <c r="FP304" s="68"/>
      <c r="FQ304" s="68"/>
      <c r="FR304" s="68"/>
      <c r="FS304" s="68"/>
      <c r="FT304" s="68"/>
      <c r="FU304" s="68"/>
      <c r="FV304" s="68"/>
      <c r="FW304" s="68"/>
      <c r="FX304" s="68"/>
      <c r="FY304" s="68"/>
      <c r="FZ304" s="68"/>
      <c r="GA304" s="68"/>
      <c r="GB304" s="68"/>
      <c r="GC304" s="68"/>
      <c r="GD304" s="68"/>
      <c r="GE304" s="68"/>
      <c r="GF304" s="68"/>
      <c r="GG304" s="68"/>
      <c r="GH304" s="68"/>
      <c r="GI304" s="68"/>
      <c r="GJ304" s="68"/>
      <c r="GK304" s="68"/>
      <c r="GL304" s="68"/>
      <c r="GM304" s="68"/>
      <c r="GN304" s="68"/>
      <c r="GO304" s="68"/>
      <c r="GP304" s="68"/>
      <c r="GQ304" s="68"/>
      <c r="GR304" s="68"/>
      <c r="GS304" s="68"/>
      <c r="GT304" s="68"/>
      <c r="GU304" s="68"/>
      <c r="GV304" s="68"/>
      <c r="GW304" s="68"/>
      <c r="GX304" s="68"/>
      <c r="GY304" s="68"/>
      <c r="GZ304" s="68"/>
    </row>
    <row r="305" spans="1:208" s="12" customFormat="1" ht="15" customHeight="1">
      <c r="A305" s="33"/>
      <c r="B305" s="33"/>
      <c r="C305" s="33"/>
      <c r="D305" s="41"/>
      <c r="E305" s="33"/>
      <c r="F305" s="33"/>
      <c r="G305" s="34" t="s">
        <v>23</v>
      </c>
      <c r="H305" s="35">
        <f>SUM(H302:H304)</f>
        <v>43693245.72</v>
      </c>
      <c r="I305" s="35">
        <f>SUM(I302:I304)</f>
        <v>4620687.82</v>
      </c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  <c r="DF305" s="68"/>
      <c r="DG305" s="68"/>
      <c r="DH305" s="68"/>
      <c r="DI305" s="68"/>
      <c r="DJ305" s="68"/>
      <c r="DK305" s="68"/>
      <c r="DL305" s="68"/>
      <c r="DM305" s="68"/>
      <c r="DN305" s="68"/>
      <c r="DO305" s="68"/>
      <c r="DP305" s="68"/>
      <c r="DQ305" s="68"/>
      <c r="DR305" s="68"/>
      <c r="DS305" s="68"/>
      <c r="DT305" s="68"/>
      <c r="DU305" s="68"/>
      <c r="DV305" s="68"/>
      <c r="DW305" s="68"/>
      <c r="DX305" s="68"/>
      <c r="DY305" s="68"/>
      <c r="DZ305" s="68"/>
      <c r="EA305" s="68"/>
      <c r="EB305" s="68"/>
      <c r="EC305" s="68"/>
      <c r="ED305" s="68"/>
      <c r="EE305" s="68"/>
      <c r="EF305" s="68"/>
      <c r="EG305" s="68"/>
      <c r="EH305" s="68"/>
      <c r="EI305" s="68"/>
      <c r="EJ305" s="68"/>
      <c r="EK305" s="68"/>
      <c r="EL305" s="68"/>
      <c r="EM305" s="68"/>
      <c r="EN305" s="68"/>
      <c r="EO305" s="68"/>
      <c r="EP305" s="68"/>
      <c r="EQ305" s="68"/>
      <c r="ER305" s="68"/>
      <c r="ES305" s="68"/>
      <c r="ET305" s="68"/>
      <c r="EU305" s="68"/>
      <c r="EV305" s="68"/>
      <c r="EW305" s="68"/>
      <c r="EX305" s="68"/>
      <c r="EY305" s="68"/>
      <c r="EZ305" s="68"/>
      <c r="FA305" s="68"/>
      <c r="FB305" s="68"/>
      <c r="FC305" s="68"/>
      <c r="FD305" s="68"/>
      <c r="FE305" s="68"/>
      <c r="FF305" s="68"/>
      <c r="FG305" s="68"/>
      <c r="FH305" s="68"/>
      <c r="FI305" s="68"/>
      <c r="FJ305" s="68"/>
      <c r="FK305" s="68"/>
      <c r="FL305" s="68"/>
      <c r="FM305" s="68"/>
      <c r="FN305" s="68"/>
      <c r="FO305" s="68"/>
      <c r="FP305" s="68"/>
      <c r="FQ305" s="68"/>
      <c r="FR305" s="68"/>
      <c r="FS305" s="68"/>
      <c r="FT305" s="68"/>
      <c r="FU305" s="68"/>
      <c r="FV305" s="68"/>
      <c r="FW305" s="68"/>
      <c r="FX305" s="68"/>
      <c r="FY305" s="68"/>
      <c r="FZ305" s="68"/>
      <c r="GA305" s="68"/>
      <c r="GB305" s="68"/>
      <c r="GC305" s="68"/>
      <c r="GD305" s="68"/>
      <c r="GE305" s="68"/>
      <c r="GF305" s="68"/>
      <c r="GG305" s="68"/>
      <c r="GH305" s="68"/>
      <c r="GI305" s="68"/>
      <c r="GJ305" s="68"/>
      <c r="GK305" s="68"/>
      <c r="GL305" s="68"/>
      <c r="GM305" s="68"/>
      <c r="GN305" s="68"/>
      <c r="GO305" s="68"/>
      <c r="GP305" s="68"/>
      <c r="GQ305" s="68"/>
      <c r="GR305" s="68"/>
      <c r="GS305" s="68"/>
      <c r="GT305" s="68"/>
      <c r="GU305" s="68"/>
      <c r="GV305" s="68"/>
      <c r="GW305" s="68"/>
      <c r="GX305" s="68"/>
      <c r="GY305" s="68"/>
      <c r="GZ305" s="68"/>
    </row>
    <row r="306" spans="1:208" s="12" customFormat="1" ht="15" customHeight="1">
      <c r="A306" s="33" t="s">
        <v>362</v>
      </c>
      <c r="B306" s="33" t="s">
        <v>363</v>
      </c>
      <c r="C306" s="33" t="s">
        <v>364</v>
      </c>
      <c r="D306" s="41" t="s">
        <v>365</v>
      </c>
      <c r="E306" s="33" t="s">
        <v>366</v>
      </c>
      <c r="F306" s="33" t="s">
        <v>367</v>
      </c>
      <c r="G306" s="34" t="s">
        <v>57</v>
      </c>
      <c r="H306" s="35">
        <v>8333120.15</v>
      </c>
      <c r="I306" s="35">
        <v>6613890.04</v>
      </c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  <c r="DF306" s="68"/>
      <c r="DG306" s="68"/>
      <c r="DH306" s="68"/>
      <c r="DI306" s="68"/>
      <c r="DJ306" s="68"/>
      <c r="DK306" s="68"/>
      <c r="DL306" s="68"/>
      <c r="DM306" s="68"/>
      <c r="DN306" s="68"/>
      <c r="DO306" s="68"/>
      <c r="DP306" s="68"/>
      <c r="DQ306" s="68"/>
      <c r="DR306" s="68"/>
      <c r="DS306" s="68"/>
      <c r="DT306" s="68"/>
      <c r="DU306" s="68"/>
      <c r="DV306" s="68"/>
      <c r="DW306" s="68"/>
      <c r="DX306" s="68"/>
      <c r="DY306" s="68"/>
      <c r="DZ306" s="68"/>
      <c r="EA306" s="68"/>
      <c r="EB306" s="68"/>
      <c r="EC306" s="68"/>
      <c r="ED306" s="68"/>
      <c r="EE306" s="68"/>
      <c r="EF306" s="68"/>
      <c r="EG306" s="68"/>
      <c r="EH306" s="68"/>
      <c r="EI306" s="68"/>
      <c r="EJ306" s="68"/>
      <c r="EK306" s="68"/>
      <c r="EL306" s="68"/>
      <c r="EM306" s="68"/>
      <c r="EN306" s="68"/>
      <c r="EO306" s="68"/>
      <c r="EP306" s="68"/>
      <c r="EQ306" s="68"/>
      <c r="ER306" s="68"/>
      <c r="ES306" s="68"/>
      <c r="ET306" s="68"/>
      <c r="EU306" s="68"/>
      <c r="EV306" s="68"/>
      <c r="EW306" s="68"/>
      <c r="EX306" s="68"/>
      <c r="EY306" s="68"/>
      <c r="EZ306" s="68"/>
      <c r="FA306" s="68"/>
      <c r="FB306" s="68"/>
      <c r="FC306" s="68"/>
      <c r="FD306" s="68"/>
      <c r="FE306" s="68"/>
      <c r="FF306" s="68"/>
      <c r="FG306" s="68"/>
      <c r="FH306" s="68"/>
      <c r="FI306" s="68"/>
      <c r="FJ306" s="68"/>
      <c r="FK306" s="68"/>
      <c r="FL306" s="68"/>
      <c r="FM306" s="68"/>
      <c r="FN306" s="68"/>
      <c r="FO306" s="68"/>
      <c r="FP306" s="68"/>
      <c r="FQ306" s="68"/>
      <c r="FR306" s="68"/>
      <c r="FS306" s="68"/>
      <c r="FT306" s="68"/>
      <c r="FU306" s="68"/>
      <c r="FV306" s="68"/>
      <c r="FW306" s="68"/>
      <c r="FX306" s="68"/>
      <c r="FY306" s="68"/>
      <c r="FZ306" s="68"/>
      <c r="GA306" s="68"/>
      <c r="GB306" s="68"/>
      <c r="GC306" s="68"/>
      <c r="GD306" s="68"/>
      <c r="GE306" s="68"/>
      <c r="GF306" s="68"/>
      <c r="GG306" s="68"/>
      <c r="GH306" s="68"/>
      <c r="GI306" s="68"/>
      <c r="GJ306" s="68"/>
      <c r="GK306" s="68"/>
      <c r="GL306" s="68"/>
      <c r="GM306" s="68"/>
      <c r="GN306" s="68"/>
      <c r="GO306" s="68"/>
      <c r="GP306" s="68"/>
      <c r="GQ306" s="68"/>
      <c r="GR306" s="68"/>
      <c r="GS306" s="68"/>
      <c r="GT306" s="68"/>
      <c r="GU306" s="68"/>
      <c r="GV306" s="68"/>
      <c r="GW306" s="68"/>
      <c r="GX306" s="68"/>
      <c r="GY306" s="68"/>
      <c r="GZ306" s="68"/>
    </row>
    <row r="307" spans="1:208" s="12" customFormat="1" ht="15" customHeight="1">
      <c r="A307" s="33"/>
      <c r="B307" s="33"/>
      <c r="C307" s="33"/>
      <c r="D307" s="41"/>
      <c r="E307" s="33"/>
      <c r="F307" s="33"/>
      <c r="G307" s="34" t="s">
        <v>58</v>
      </c>
      <c r="H307" s="35">
        <v>3434453.8</v>
      </c>
      <c r="I307" s="35">
        <v>411150.49</v>
      </c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  <c r="DF307" s="68"/>
      <c r="DG307" s="68"/>
      <c r="DH307" s="68"/>
      <c r="DI307" s="68"/>
      <c r="DJ307" s="68"/>
      <c r="DK307" s="68"/>
      <c r="DL307" s="68"/>
      <c r="DM307" s="68"/>
      <c r="DN307" s="68"/>
      <c r="DO307" s="68"/>
      <c r="DP307" s="68"/>
      <c r="DQ307" s="68"/>
      <c r="DR307" s="68"/>
      <c r="DS307" s="68"/>
      <c r="DT307" s="68"/>
      <c r="DU307" s="68"/>
      <c r="DV307" s="68"/>
      <c r="DW307" s="68"/>
      <c r="DX307" s="68"/>
      <c r="DY307" s="68"/>
      <c r="DZ307" s="68"/>
      <c r="EA307" s="68"/>
      <c r="EB307" s="68"/>
      <c r="EC307" s="68"/>
      <c r="ED307" s="68"/>
      <c r="EE307" s="68"/>
      <c r="EF307" s="68"/>
      <c r="EG307" s="68"/>
      <c r="EH307" s="68"/>
      <c r="EI307" s="68"/>
      <c r="EJ307" s="68"/>
      <c r="EK307" s="68"/>
      <c r="EL307" s="68"/>
      <c r="EM307" s="68"/>
      <c r="EN307" s="68"/>
      <c r="EO307" s="68"/>
      <c r="EP307" s="68"/>
      <c r="EQ307" s="68"/>
      <c r="ER307" s="68"/>
      <c r="ES307" s="68"/>
      <c r="ET307" s="68"/>
      <c r="EU307" s="68"/>
      <c r="EV307" s="68"/>
      <c r="EW307" s="68"/>
      <c r="EX307" s="68"/>
      <c r="EY307" s="68"/>
      <c r="EZ307" s="68"/>
      <c r="FA307" s="68"/>
      <c r="FB307" s="68"/>
      <c r="FC307" s="68"/>
      <c r="FD307" s="68"/>
      <c r="FE307" s="68"/>
      <c r="FF307" s="68"/>
      <c r="FG307" s="68"/>
      <c r="FH307" s="68"/>
      <c r="FI307" s="68"/>
      <c r="FJ307" s="68"/>
      <c r="FK307" s="68"/>
      <c r="FL307" s="68"/>
      <c r="FM307" s="68"/>
      <c r="FN307" s="68"/>
      <c r="FO307" s="68"/>
      <c r="FP307" s="68"/>
      <c r="FQ307" s="68"/>
      <c r="FR307" s="68"/>
      <c r="FS307" s="68"/>
      <c r="FT307" s="68"/>
      <c r="FU307" s="68"/>
      <c r="FV307" s="68"/>
      <c r="FW307" s="68"/>
      <c r="FX307" s="68"/>
      <c r="FY307" s="68"/>
      <c r="FZ307" s="68"/>
      <c r="GA307" s="68"/>
      <c r="GB307" s="68"/>
      <c r="GC307" s="68"/>
      <c r="GD307" s="68"/>
      <c r="GE307" s="68"/>
      <c r="GF307" s="68"/>
      <c r="GG307" s="68"/>
      <c r="GH307" s="68"/>
      <c r="GI307" s="68"/>
      <c r="GJ307" s="68"/>
      <c r="GK307" s="68"/>
      <c r="GL307" s="68"/>
      <c r="GM307" s="68"/>
      <c r="GN307" s="68"/>
      <c r="GO307" s="68"/>
      <c r="GP307" s="68"/>
      <c r="GQ307" s="68"/>
      <c r="GR307" s="68"/>
      <c r="GS307" s="68"/>
      <c r="GT307" s="68"/>
      <c r="GU307" s="68"/>
      <c r="GV307" s="68"/>
      <c r="GW307" s="68"/>
      <c r="GX307" s="68"/>
      <c r="GY307" s="68"/>
      <c r="GZ307" s="68"/>
    </row>
    <row r="308" spans="1:208" s="12" customFormat="1" ht="15" customHeight="1">
      <c r="A308" s="33"/>
      <c r="B308" s="33"/>
      <c r="C308" s="33"/>
      <c r="D308" s="41"/>
      <c r="E308" s="33"/>
      <c r="F308" s="33"/>
      <c r="G308" s="34" t="s">
        <v>20</v>
      </c>
      <c r="H308" s="35">
        <v>547483.67</v>
      </c>
      <c r="I308" s="35">
        <v>462972.29</v>
      </c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  <c r="DF308" s="68"/>
      <c r="DG308" s="68"/>
      <c r="DH308" s="68"/>
      <c r="DI308" s="68"/>
      <c r="DJ308" s="68"/>
      <c r="DK308" s="68"/>
      <c r="DL308" s="68"/>
      <c r="DM308" s="68"/>
      <c r="DN308" s="68"/>
      <c r="DO308" s="68"/>
      <c r="DP308" s="68"/>
      <c r="DQ308" s="68"/>
      <c r="DR308" s="68"/>
      <c r="DS308" s="68"/>
      <c r="DT308" s="68"/>
      <c r="DU308" s="68"/>
      <c r="DV308" s="68"/>
      <c r="DW308" s="68"/>
      <c r="DX308" s="68"/>
      <c r="DY308" s="68"/>
      <c r="DZ308" s="68"/>
      <c r="EA308" s="68"/>
      <c r="EB308" s="68"/>
      <c r="EC308" s="68"/>
      <c r="ED308" s="68"/>
      <c r="EE308" s="68"/>
      <c r="EF308" s="68"/>
      <c r="EG308" s="68"/>
      <c r="EH308" s="68"/>
      <c r="EI308" s="68"/>
      <c r="EJ308" s="68"/>
      <c r="EK308" s="68"/>
      <c r="EL308" s="68"/>
      <c r="EM308" s="68"/>
      <c r="EN308" s="68"/>
      <c r="EO308" s="68"/>
      <c r="EP308" s="68"/>
      <c r="EQ308" s="68"/>
      <c r="ER308" s="68"/>
      <c r="ES308" s="68"/>
      <c r="ET308" s="68"/>
      <c r="EU308" s="68"/>
      <c r="EV308" s="68"/>
      <c r="EW308" s="68"/>
      <c r="EX308" s="68"/>
      <c r="EY308" s="68"/>
      <c r="EZ308" s="68"/>
      <c r="FA308" s="68"/>
      <c r="FB308" s="68"/>
      <c r="FC308" s="68"/>
      <c r="FD308" s="68"/>
      <c r="FE308" s="68"/>
      <c r="FF308" s="68"/>
      <c r="FG308" s="68"/>
      <c r="FH308" s="68"/>
      <c r="FI308" s="68"/>
      <c r="FJ308" s="68"/>
      <c r="FK308" s="68"/>
      <c r="FL308" s="68"/>
      <c r="FM308" s="68"/>
      <c r="FN308" s="68"/>
      <c r="FO308" s="68"/>
      <c r="FP308" s="68"/>
      <c r="FQ308" s="68"/>
      <c r="FR308" s="68"/>
      <c r="FS308" s="68"/>
      <c r="FT308" s="68"/>
      <c r="FU308" s="68"/>
      <c r="FV308" s="68"/>
      <c r="FW308" s="68"/>
      <c r="FX308" s="68"/>
      <c r="FY308" s="68"/>
      <c r="FZ308" s="68"/>
      <c r="GA308" s="68"/>
      <c r="GB308" s="68"/>
      <c r="GC308" s="68"/>
      <c r="GD308" s="68"/>
      <c r="GE308" s="68"/>
      <c r="GF308" s="68"/>
      <c r="GG308" s="68"/>
      <c r="GH308" s="68"/>
      <c r="GI308" s="68"/>
      <c r="GJ308" s="68"/>
      <c r="GK308" s="68"/>
      <c r="GL308" s="68"/>
      <c r="GM308" s="68"/>
      <c r="GN308" s="68"/>
      <c r="GO308" s="68"/>
      <c r="GP308" s="68"/>
      <c r="GQ308" s="68"/>
      <c r="GR308" s="68"/>
      <c r="GS308" s="68"/>
      <c r="GT308" s="68"/>
      <c r="GU308" s="68"/>
      <c r="GV308" s="68"/>
      <c r="GW308" s="68"/>
      <c r="GX308" s="68"/>
      <c r="GY308" s="68"/>
      <c r="GZ308" s="68"/>
    </row>
    <row r="309" spans="1:208" s="12" customFormat="1" ht="15" customHeight="1">
      <c r="A309" s="33"/>
      <c r="B309" s="33"/>
      <c r="C309" s="33"/>
      <c r="D309" s="41"/>
      <c r="E309" s="33"/>
      <c r="F309" s="33"/>
      <c r="G309" s="34" t="s">
        <v>64</v>
      </c>
      <c r="H309" s="35">
        <v>62482.6</v>
      </c>
      <c r="I309" s="35">
        <v>10258</v>
      </c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/>
      <c r="DY309" s="68"/>
      <c r="DZ309" s="68"/>
      <c r="EA309" s="68"/>
      <c r="EB309" s="68"/>
      <c r="EC309" s="68"/>
      <c r="ED309" s="68"/>
      <c r="EE309" s="68"/>
      <c r="EF309" s="68"/>
      <c r="EG309" s="68"/>
      <c r="EH309" s="68"/>
      <c r="EI309" s="68"/>
      <c r="EJ309" s="68"/>
      <c r="EK309" s="68"/>
      <c r="EL309" s="68"/>
      <c r="EM309" s="68"/>
      <c r="EN309" s="68"/>
      <c r="EO309" s="68"/>
      <c r="EP309" s="68"/>
      <c r="EQ309" s="68"/>
      <c r="ER309" s="68"/>
      <c r="ES309" s="68"/>
      <c r="ET309" s="68"/>
      <c r="EU309" s="68"/>
      <c r="EV309" s="68"/>
      <c r="EW309" s="68"/>
      <c r="EX309" s="68"/>
      <c r="EY309" s="68"/>
      <c r="EZ309" s="68"/>
      <c r="FA309" s="68"/>
      <c r="FB309" s="68"/>
      <c r="FC309" s="68"/>
      <c r="FD309" s="68"/>
      <c r="FE309" s="68"/>
      <c r="FF309" s="68"/>
      <c r="FG309" s="68"/>
      <c r="FH309" s="68"/>
      <c r="FI309" s="68"/>
      <c r="FJ309" s="68"/>
      <c r="FK309" s="68"/>
      <c r="FL309" s="68"/>
      <c r="FM309" s="68"/>
      <c r="FN309" s="68"/>
      <c r="FO309" s="68"/>
      <c r="FP309" s="68"/>
      <c r="FQ309" s="68"/>
      <c r="FR309" s="68"/>
      <c r="FS309" s="68"/>
      <c r="FT309" s="68"/>
      <c r="FU309" s="68"/>
      <c r="FV309" s="68"/>
      <c r="FW309" s="68"/>
      <c r="FX309" s="68"/>
      <c r="FY309" s="68"/>
      <c r="FZ309" s="68"/>
      <c r="GA309" s="68"/>
      <c r="GB309" s="68"/>
      <c r="GC309" s="68"/>
      <c r="GD309" s="68"/>
      <c r="GE309" s="68"/>
      <c r="GF309" s="68"/>
      <c r="GG309" s="68"/>
      <c r="GH309" s="68"/>
      <c r="GI309" s="68"/>
      <c r="GJ309" s="68"/>
      <c r="GK309" s="68"/>
      <c r="GL309" s="68"/>
      <c r="GM309" s="68"/>
      <c r="GN309" s="68"/>
      <c r="GO309" s="68"/>
      <c r="GP309" s="68"/>
      <c r="GQ309" s="68"/>
      <c r="GR309" s="68"/>
      <c r="GS309" s="68"/>
      <c r="GT309" s="68"/>
      <c r="GU309" s="68"/>
      <c r="GV309" s="68"/>
      <c r="GW309" s="68"/>
      <c r="GX309" s="68"/>
      <c r="GY309" s="68"/>
      <c r="GZ309" s="68"/>
    </row>
    <row r="310" spans="1:208" s="12" customFormat="1" ht="15" customHeight="1">
      <c r="A310" s="33"/>
      <c r="B310" s="33"/>
      <c r="C310" s="33"/>
      <c r="D310" s="41"/>
      <c r="E310" s="33"/>
      <c r="F310" s="33"/>
      <c r="G310" s="34" t="s">
        <v>101</v>
      </c>
      <c r="H310" s="35">
        <v>3396494.85</v>
      </c>
      <c r="I310" s="35">
        <v>615476.89</v>
      </c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68"/>
      <c r="EA310" s="68"/>
      <c r="EB310" s="68"/>
      <c r="EC310" s="68"/>
      <c r="ED310" s="68"/>
      <c r="EE310" s="68"/>
      <c r="EF310" s="68"/>
      <c r="EG310" s="68"/>
      <c r="EH310" s="68"/>
      <c r="EI310" s="68"/>
      <c r="EJ310" s="68"/>
      <c r="EK310" s="68"/>
      <c r="EL310" s="68"/>
      <c r="EM310" s="68"/>
      <c r="EN310" s="68"/>
      <c r="EO310" s="68"/>
      <c r="EP310" s="68"/>
      <c r="EQ310" s="68"/>
      <c r="ER310" s="68"/>
      <c r="ES310" s="68"/>
      <c r="ET310" s="68"/>
      <c r="EU310" s="68"/>
      <c r="EV310" s="68"/>
      <c r="EW310" s="68"/>
      <c r="EX310" s="68"/>
      <c r="EY310" s="68"/>
      <c r="EZ310" s="68"/>
      <c r="FA310" s="68"/>
      <c r="FB310" s="68"/>
      <c r="FC310" s="68"/>
      <c r="FD310" s="68"/>
      <c r="FE310" s="68"/>
      <c r="FF310" s="68"/>
      <c r="FG310" s="68"/>
      <c r="FH310" s="68"/>
      <c r="FI310" s="68"/>
      <c r="FJ310" s="68"/>
      <c r="FK310" s="68"/>
      <c r="FL310" s="68"/>
      <c r="FM310" s="68"/>
      <c r="FN310" s="68"/>
      <c r="FO310" s="68"/>
      <c r="FP310" s="68"/>
      <c r="FQ310" s="68"/>
      <c r="FR310" s="68"/>
      <c r="FS310" s="68"/>
      <c r="FT310" s="68"/>
      <c r="FU310" s="68"/>
      <c r="FV310" s="68"/>
      <c r="FW310" s="68"/>
      <c r="FX310" s="68"/>
      <c r="FY310" s="68"/>
      <c r="FZ310" s="68"/>
      <c r="GA310" s="68"/>
      <c r="GB310" s="68"/>
      <c r="GC310" s="68"/>
      <c r="GD310" s="68"/>
      <c r="GE310" s="68"/>
      <c r="GF310" s="68"/>
      <c r="GG310" s="68"/>
      <c r="GH310" s="68"/>
      <c r="GI310" s="68"/>
      <c r="GJ310" s="68"/>
      <c r="GK310" s="68"/>
      <c r="GL310" s="68"/>
      <c r="GM310" s="68"/>
      <c r="GN310" s="68"/>
      <c r="GO310" s="68"/>
      <c r="GP310" s="68"/>
      <c r="GQ310" s="68"/>
      <c r="GR310" s="68"/>
      <c r="GS310" s="68"/>
      <c r="GT310" s="68"/>
      <c r="GU310" s="68"/>
      <c r="GV310" s="68"/>
      <c r="GW310" s="68"/>
      <c r="GX310" s="68"/>
      <c r="GY310" s="68"/>
      <c r="GZ310" s="68"/>
    </row>
    <row r="311" spans="1:208" s="12" customFormat="1" ht="15" customHeight="1">
      <c r="A311" s="33"/>
      <c r="B311" s="33"/>
      <c r="C311" s="33"/>
      <c r="D311" s="41"/>
      <c r="E311" s="33"/>
      <c r="F311" s="33"/>
      <c r="G311" s="34" t="s">
        <v>23</v>
      </c>
      <c r="H311" s="35">
        <f>SUM(H306:H310)</f>
        <v>15774035.069999998</v>
      </c>
      <c r="I311" s="35">
        <f>SUM(I306:I310)</f>
        <v>8113747.71</v>
      </c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68"/>
      <c r="DV311" s="68"/>
      <c r="DW311" s="68"/>
      <c r="DX311" s="68"/>
      <c r="DY311" s="68"/>
      <c r="DZ311" s="68"/>
      <c r="EA311" s="68"/>
      <c r="EB311" s="68"/>
      <c r="EC311" s="68"/>
      <c r="ED311" s="68"/>
      <c r="EE311" s="68"/>
      <c r="EF311" s="68"/>
      <c r="EG311" s="68"/>
      <c r="EH311" s="68"/>
      <c r="EI311" s="68"/>
      <c r="EJ311" s="68"/>
      <c r="EK311" s="68"/>
      <c r="EL311" s="68"/>
      <c r="EM311" s="68"/>
      <c r="EN311" s="68"/>
      <c r="EO311" s="68"/>
      <c r="EP311" s="68"/>
      <c r="EQ311" s="68"/>
      <c r="ER311" s="68"/>
      <c r="ES311" s="68"/>
      <c r="ET311" s="68"/>
      <c r="EU311" s="68"/>
      <c r="EV311" s="68"/>
      <c r="EW311" s="68"/>
      <c r="EX311" s="68"/>
      <c r="EY311" s="68"/>
      <c r="EZ311" s="68"/>
      <c r="FA311" s="68"/>
      <c r="FB311" s="68"/>
      <c r="FC311" s="68"/>
      <c r="FD311" s="68"/>
      <c r="FE311" s="68"/>
      <c r="FF311" s="68"/>
      <c r="FG311" s="68"/>
      <c r="FH311" s="68"/>
      <c r="FI311" s="68"/>
      <c r="FJ311" s="68"/>
      <c r="FK311" s="68"/>
      <c r="FL311" s="68"/>
      <c r="FM311" s="68"/>
      <c r="FN311" s="68"/>
      <c r="FO311" s="68"/>
      <c r="FP311" s="68"/>
      <c r="FQ311" s="68"/>
      <c r="FR311" s="68"/>
      <c r="FS311" s="68"/>
      <c r="FT311" s="68"/>
      <c r="FU311" s="68"/>
      <c r="FV311" s="68"/>
      <c r="FW311" s="68"/>
      <c r="FX311" s="68"/>
      <c r="FY311" s="68"/>
      <c r="FZ311" s="68"/>
      <c r="GA311" s="68"/>
      <c r="GB311" s="68"/>
      <c r="GC311" s="68"/>
      <c r="GD311" s="68"/>
      <c r="GE311" s="68"/>
      <c r="GF311" s="68"/>
      <c r="GG311" s="68"/>
      <c r="GH311" s="68"/>
      <c r="GI311" s="68"/>
      <c r="GJ311" s="68"/>
      <c r="GK311" s="68"/>
      <c r="GL311" s="68"/>
      <c r="GM311" s="68"/>
      <c r="GN311" s="68"/>
      <c r="GO311" s="68"/>
      <c r="GP311" s="68"/>
      <c r="GQ311" s="68"/>
      <c r="GR311" s="68"/>
      <c r="GS311" s="68"/>
      <c r="GT311" s="68"/>
      <c r="GU311" s="68"/>
      <c r="GV311" s="68"/>
      <c r="GW311" s="68"/>
      <c r="GX311" s="68"/>
      <c r="GY311" s="68"/>
      <c r="GZ311" s="68"/>
    </row>
    <row r="312" spans="1:208" s="12" customFormat="1" ht="15" customHeight="1">
      <c r="A312" s="33" t="s">
        <v>368</v>
      </c>
      <c r="B312" s="33" t="s">
        <v>369</v>
      </c>
      <c r="C312" s="33" t="s">
        <v>370</v>
      </c>
      <c r="D312" s="41" t="s">
        <v>371</v>
      </c>
      <c r="E312" s="33" t="s">
        <v>372</v>
      </c>
      <c r="F312" s="33" t="s">
        <v>361</v>
      </c>
      <c r="G312" s="34" t="s">
        <v>57</v>
      </c>
      <c r="H312" s="35">
        <v>13935303.39</v>
      </c>
      <c r="I312" s="35">
        <v>13935303.39</v>
      </c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68"/>
      <c r="EA312" s="68"/>
      <c r="EB312" s="68"/>
      <c r="EC312" s="68"/>
      <c r="ED312" s="68"/>
      <c r="EE312" s="68"/>
      <c r="EF312" s="68"/>
      <c r="EG312" s="68"/>
      <c r="EH312" s="68"/>
      <c r="EI312" s="68"/>
      <c r="EJ312" s="68"/>
      <c r="EK312" s="68"/>
      <c r="EL312" s="68"/>
      <c r="EM312" s="68"/>
      <c r="EN312" s="68"/>
      <c r="EO312" s="68"/>
      <c r="EP312" s="68"/>
      <c r="EQ312" s="68"/>
      <c r="ER312" s="68"/>
      <c r="ES312" s="68"/>
      <c r="ET312" s="68"/>
      <c r="EU312" s="68"/>
      <c r="EV312" s="68"/>
      <c r="EW312" s="68"/>
      <c r="EX312" s="68"/>
      <c r="EY312" s="68"/>
      <c r="EZ312" s="68"/>
      <c r="FA312" s="68"/>
      <c r="FB312" s="68"/>
      <c r="FC312" s="68"/>
      <c r="FD312" s="68"/>
      <c r="FE312" s="68"/>
      <c r="FF312" s="68"/>
      <c r="FG312" s="68"/>
      <c r="FH312" s="68"/>
      <c r="FI312" s="68"/>
      <c r="FJ312" s="68"/>
      <c r="FK312" s="68"/>
      <c r="FL312" s="68"/>
      <c r="FM312" s="68"/>
      <c r="FN312" s="68"/>
      <c r="FO312" s="68"/>
      <c r="FP312" s="68"/>
      <c r="FQ312" s="68"/>
      <c r="FR312" s="68"/>
      <c r="FS312" s="68"/>
      <c r="FT312" s="68"/>
      <c r="FU312" s="68"/>
      <c r="FV312" s="68"/>
      <c r="FW312" s="68"/>
      <c r="FX312" s="68"/>
      <c r="FY312" s="68"/>
      <c r="FZ312" s="68"/>
      <c r="GA312" s="68"/>
      <c r="GB312" s="68"/>
      <c r="GC312" s="68"/>
      <c r="GD312" s="68"/>
      <c r="GE312" s="68"/>
      <c r="GF312" s="68"/>
      <c r="GG312" s="68"/>
      <c r="GH312" s="68"/>
      <c r="GI312" s="68"/>
      <c r="GJ312" s="68"/>
      <c r="GK312" s="68"/>
      <c r="GL312" s="68"/>
      <c r="GM312" s="68"/>
      <c r="GN312" s="68"/>
      <c r="GO312" s="68"/>
      <c r="GP312" s="68"/>
      <c r="GQ312" s="68"/>
      <c r="GR312" s="68"/>
      <c r="GS312" s="68"/>
      <c r="GT312" s="68"/>
      <c r="GU312" s="68"/>
      <c r="GV312" s="68"/>
      <c r="GW312" s="68"/>
      <c r="GX312" s="68"/>
      <c r="GY312" s="68"/>
      <c r="GZ312" s="68"/>
    </row>
    <row r="313" spans="1:208" s="12" customFormat="1" ht="15" customHeight="1">
      <c r="A313" s="33"/>
      <c r="B313" s="33"/>
      <c r="C313" s="33"/>
      <c r="D313" s="41"/>
      <c r="E313" s="33"/>
      <c r="F313" s="33"/>
      <c r="G313" s="34" t="s">
        <v>20</v>
      </c>
      <c r="H313" s="35">
        <v>975471.24</v>
      </c>
      <c r="I313" s="35">
        <v>975471.24</v>
      </c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68"/>
      <c r="EA313" s="68"/>
      <c r="EB313" s="68"/>
      <c r="EC313" s="68"/>
      <c r="ED313" s="68"/>
      <c r="EE313" s="68"/>
      <c r="EF313" s="68"/>
      <c r="EG313" s="68"/>
      <c r="EH313" s="68"/>
      <c r="EI313" s="68"/>
      <c r="EJ313" s="68"/>
      <c r="EK313" s="68"/>
      <c r="EL313" s="68"/>
      <c r="EM313" s="68"/>
      <c r="EN313" s="68"/>
      <c r="EO313" s="68"/>
      <c r="EP313" s="68"/>
      <c r="EQ313" s="68"/>
      <c r="ER313" s="68"/>
      <c r="ES313" s="68"/>
      <c r="ET313" s="68"/>
      <c r="EU313" s="68"/>
      <c r="EV313" s="68"/>
      <c r="EW313" s="68"/>
      <c r="EX313" s="68"/>
      <c r="EY313" s="68"/>
      <c r="EZ313" s="68"/>
      <c r="FA313" s="68"/>
      <c r="FB313" s="68"/>
      <c r="FC313" s="68"/>
      <c r="FD313" s="68"/>
      <c r="FE313" s="68"/>
      <c r="FF313" s="68"/>
      <c r="FG313" s="68"/>
      <c r="FH313" s="68"/>
      <c r="FI313" s="68"/>
      <c r="FJ313" s="68"/>
      <c r="FK313" s="68"/>
      <c r="FL313" s="68"/>
      <c r="FM313" s="68"/>
      <c r="FN313" s="68"/>
      <c r="FO313" s="68"/>
      <c r="FP313" s="68"/>
      <c r="FQ313" s="68"/>
      <c r="FR313" s="68"/>
      <c r="FS313" s="68"/>
      <c r="FT313" s="68"/>
      <c r="FU313" s="68"/>
      <c r="FV313" s="68"/>
      <c r="FW313" s="68"/>
      <c r="FX313" s="68"/>
      <c r="FY313" s="68"/>
      <c r="FZ313" s="68"/>
      <c r="GA313" s="68"/>
      <c r="GB313" s="68"/>
      <c r="GC313" s="68"/>
      <c r="GD313" s="68"/>
      <c r="GE313" s="68"/>
      <c r="GF313" s="68"/>
      <c r="GG313" s="68"/>
      <c r="GH313" s="68"/>
      <c r="GI313" s="68"/>
      <c r="GJ313" s="68"/>
      <c r="GK313" s="68"/>
      <c r="GL313" s="68"/>
      <c r="GM313" s="68"/>
      <c r="GN313" s="68"/>
      <c r="GO313" s="68"/>
      <c r="GP313" s="68"/>
      <c r="GQ313" s="68"/>
      <c r="GR313" s="68"/>
      <c r="GS313" s="68"/>
      <c r="GT313" s="68"/>
      <c r="GU313" s="68"/>
      <c r="GV313" s="68"/>
      <c r="GW313" s="68"/>
      <c r="GX313" s="68"/>
      <c r="GY313" s="68"/>
      <c r="GZ313" s="68"/>
    </row>
    <row r="314" spans="1:208" s="12" customFormat="1" ht="15" customHeight="1">
      <c r="A314" s="33"/>
      <c r="B314" s="33"/>
      <c r="C314" s="33"/>
      <c r="D314" s="41"/>
      <c r="E314" s="33"/>
      <c r="F314" s="33"/>
      <c r="G314" s="34" t="s">
        <v>101</v>
      </c>
      <c r="H314" s="35">
        <v>8361182.03</v>
      </c>
      <c r="I314" s="35">
        <v>8361182.03</v>
      </c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68"/>
      <c r="EA314" s="68"/>
      <c r="EB314" s="68"/>
      <c r="EC314" s="68"/>
      <c r="ED314" s="68"/>
      <c r="EE314" s="68"/>
      <c r="EF314" s="68"/>
      <c r="EG314" s="68"/>
      <c r="EH314" s="68"/>
      <c r="EI314" s="68"/>
      <c r="EJ314" s="68"/>
      <c r="EK314" s="68"/>
      <c r="EL314" s="68"/>
      <c r="EM314" s="68"/>
      <c r="EN314" s="68"/>
      <c r="EO314" s="68"/>
      <c r="EP314" s="68"/>
      <c r="EQ314" s="68"/>
      <c r="ER314" s="68"/>
      <c r="ES314" s="68"/>
      <c r="ET314" s="68"/>
      <c r="EU314" s="68"/>
      <c r="EV314" s="68"/>
      <c r="EW314" s="68"/>
      <c r="EX314" s="68"/>
      <c r="EY314" s="68"/>
      <c r="EZ314" s="68"/>
      <c r="FA314" s="68"/>
      <c r="FB314" s="68"/>
      <c r="FC314" s="68"/>
      <c r="FD314" s="68"/>
      <c r="FE314" s="68"/>
      <c r="FF314" s="68"/>
      <c r="FG314" s="68"/>
      <c r="FH314" s="68"/>
      <c r="FI314" s="68"/>
      <c r="FJ314" s="68"/>
      <c r="FK314" s="68"/>
      <c r="FL314" s="68"/>
      <c r="FM314" s="68"/>
      <c r="FN314" s="68"/>
      <c r="FO314" s="68"/>
      <c r="FP314" s="68"/>
      <c r="FQ314" s="68"/>
      <c r="FR314" s="68"/>
      <c r="FS314" s="68"/>
      <c r="FT314" s="68"/>
      <c r="FU314" s="68"/>
      <c r="FV314" s="68"/>
      <c r="FW314" s="68"/>
      <c r="FX314" s="68"/>
      <c r="FY314" s="68"/>
      <c r="FZ314" s="68"/>
      <c r="GA314" s="68"/>
      <c r="GB314" s="68"/>
      <c r="GC314" s="68"/>
      <c r="GD314" s="68"/>
      <c r="GE314" s="68"/>
      <c r="GF314" s="68"/>
      <c r="GG314" s="68"/>
      <c r="GH314" s="68"/>
      <c r="GI314" s="68"/>
      <c r="GJ314" s="68"/>
      <c r="GK314" s="68"/>
      <c r="GL314" s="68"/>
      <c r="GM314" s="68"/>
      <c r="GN314" s="68"/>
      <c r="GO314" s="68"/>
      <c r="GP314" s="68"/>
      <c r="GQ314" s="68"/>
      <c r="GR314" s="68"/>
      <c r="GS314" s="68"/>
      <c r="GT314" s="68"/>
      <c r="GU314" s="68"/>
      <c r="GV314" s="68"/>
      <c r="GW314" s="68"/>
      <c r="GX314" s="68"/>
      <c r="GY314" s="68"/>
      <c r="GZ314" s="68"/>
    </row>
    <row r="315" spans="1:208" s="12" customFormat="1" ht="15" customHeight="1">
      <c r="A315" s="33"/>
      <c r="B315" s="33"/>
      <c r="C315" s="33"/>
      <c r="D315" s="41"/>
      <c r="E315" s="33"/>
      <c r="F315" s="33"/>
      <c r="G315" s="34" t="s">
        <v>23</v>
      </c>
      <c r="H315" s="35">
        <f>SUM(H312:H314)</f>
        <v>23271956.66</v>
      </c>
      <c r="I315" s="35">
        <f>SUM(I312:I314)</f>
        <v>23271956.66</v>
      </c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  <c r="DJ315" s="68"/>
      <c r="DK315" s="68"/>
      <c r="DL315" s="68"/>
      <c r="DM315" s="68"/>
      <c r="DN315" s="68"/>
      <c r="DO315" s="68"/>
      <c r="DP315" s="68"/>
      <c r="DQ315" s="68"/>
      <c r="DR315" s="68"/>
      <c r="DS315" s="68"/>
      <c r="DT315" s="68"/>
      <c r="DU315" s="68"/>
      <c r="DV315" s="68"/>
      <c r="DW315" s="68"/>
      <c r="DX315" s="68"/>
      <c r="DY315" s="68"/>
      <c r="DZ315" s="68"/>
      <c r="EA315" s="68"/>
      <c r="EB315" s="68"/>
      <c r="EC315" s="68"/>
      <c r="ED315" s="68"/>
      <c r="EE315" s="68"/>
      <c r="EF315" s="68"/>
      <c r="EG315" s="68"/>
      <c r="EH315" s="68"/>
      <c r="EI315" s="68"/>
      <c r="EJ315" s="68"/>
      <c r="EK315" s="68"/>
      <c r="EL315" s="68"/>
      <c r="EM315" s="68"/>
      <c r="EN315" s="68"/>
      <c r="EO315" s="68"/>
      <c r="EP315" s="68"/>
      <c r="EQ315" s="68"/>
      <c r="ER315" s="68"/>
      <c r="ES315" s="68"/>
      <c r="ET315" s="68"/>
      <c r="EU315" s="68"/>
      <c r="EV315" s="68"/>
      <c r="EW315" s="68"/>
      <c r="EX315" s="68"/>
      <c r="EY315" s="68"/>
      <c r="EZ315" s="68"/>
      <c r="FA315" s="68"/>
      <c r="FB315" s="68"/>
      <c r="FC315" s="68"/>
      <c r="FD315" s="68"/>
      <c r="FE315" s="68"/>
      <c r="FF315" s="68"/>
      <c r="FG315" s="68"/>
      <c r="FH315" s="68"/>
      <c r="FI315" s="68"/>
      <c r="FJ315" s="68"/>
      <c r="FK315" s="68"/>
      <c r="FL315" s="68"/>
      <c r="FM315" s="68"/>
      <c r="FN315" s="68"/>
      <c r="FO315" s="68"/>
      <c r="FP315" s="68"/>
      <c r="FQ315" s="68"/>
      <c r="FR315" s="68"/>
      <c r="FS315" s="68"/>
      <c r="FT315" s="68"/>
      <c r="FU315" s="68"/>
      <c r="FV315" s="68"/>
      <c r="FW315" s="68"/>
      <c r="FX315" s="68"/>
      <c r="FY315" s="68"/>
      <c r="FZ315" s="68"/>
      <c r="GA315" s="68"/>
      <c r="GB315" s="68"/>
      <c r="GC315" s="68"/>
      <c r="GD315" s="68"/>
      <c r="GE315" s="68"/>
      <c r="GF315" s="68"/>
      <c r="GG315" s="68"/>
      <c r="GH315" s="68"/>
      <c r="GI315" s="68"/>
      <c r="GJ315" s="68"/>
      <c r="GK315" s="68"/>
      <c r="GL315" s="68"/>
      <c r="GM315" s="68"/>
      <c r="GN315" s="68"/>
      <c r="GO315" s="68"/>
      <c r="GP315" s="68"/>
      <c r="GQ315" s="68"/>
      <c r="GR315" s="68"/>
      <c r="GS315" s="68"/>
      <c r="GT315" s="68"/>
      <c r="GU315" s="68"/>
      <c r="GV315" s="68"/>
      <c r="GW315" s="68"/>
      <c r="GX315" s="68"/>
      <c r="GY315" s="68"/>
      <c r="GZ315" s="68"/>
    </row>
    <row r="316" spans="1:208" s="13" customFormat="1" ht="15" customHeight="1">
      <c r="A316" s="33" t="s">
        <v>373</v>
      </c>
      <c r="B316" s="33" t="s">
        <v>374</v>
      </c>
      <c r="C316" s="33" t="s">
        <v>375</v>
      </c>
      <c r="D316" s="41" t="s">
        <v>376</v>
      </c>
      <c r="E316" s="33" t="s">
        <v>377</v>
      </c>
      <c r="F316" s="33" t="s">
        <v>378</v>
      </c>
      <c r="G316" s="34" t="s">
        <v>58</v>
      </c>
      <c r="H316" s="35">
        <v>2594349.6</v>
      </c>
      <c r="I316" s="35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  <c r="DF316" s="68"/>
      <c r="DG316" s="68"/>
      <c r="DH316" s="68"/>
      <c r="DI316" s="68"/>
      <c r="DJ316" s="68"/>
      <c r="DK316" s="68"/>
      <c r="DL316" s="68"/>
      <c r="DM316" s="68"/>
      <c r="DN316" s="68"/>
      <c r="DO316" s="68"/>
      <c r="DP316" s="68"/>
      <c r="DQ316" s="68"/>
      <c r="DR316" s="68"/>
      <c r="DS316" s="68"/>
      <c r="DT316" s="68"/>
      <c r="DU316" s="68"/>
      <c r="DV316" s="68"/>
      <c r="DW316" s="68"/>
      <c r="DX316" s="68"/>
      <c r="DY316" s="68"/>
      <c r="DZ316" s="68"/>
      <c r="EA316" s="68"/>
      <c r="EB316" s="68"/>
      <c r="EC316" s="68"/>
      <c r="ED316" s="68"/>
      <c r="EE316" s="68"/>
      <c r="EF316" s="68"/>
      <c r="EG316" s="68"/>
      <c r="EH316" s="68"/>
      <c r="EI316" s="68"/>
      <c r="EJ316" s="68"/>
      <c r="EK316" s="68"/>
      <c r="EL316" s="68"/>
      <c r="EM316" s="68"/>
      <c r="EN316" s="68"/>
      <c r="EO316" s="68"/>
      <c r="EP316" s="68"/>
      <c r="EQ316" s="68"/>
      <c r="ER316" s="68"/>
      <c r="ES316" s="68"/>
      <c r="ET316" s="68"/>
      <c r="EU316" s="68"/>
      <c r="EV316" s="68"/>
      <c r="EW316" s="68"/>
      <c r="EX316" s="68"/>
      <c r="EY316" s="68"/>
      <c r="EZ316" s="68"/>
      <c r="FA316" s="68"/>
      <c r="FB316" s="68"/>
      <c r="FC316" s="68"/>
      <c r="FD316" s="68"/>
      <c r="FE316" s="68"/>
      <c r="FF316" s="68"/>
      <c r="FG316" s="68"/>
      <c r="FH316" s="68"/>
      <c r="FI316" s="68"/>
      <c r="FJ316" s="68"/>
      <c r="FK316" s="68"/>
      <c r="FL316" s="68"/>
      <c r="FM316" s="68"/>
      <c r="FN316" s="68"/>
      <c r="FO316" s="68"/>
      <c r="FP316" s="68"/>
      <c r="FQ316" s="68"/>
      <c r="FR316" s="68"/>
      <c r="FS316" s="68"/>
      <c r="FT316" s="68"/>
      <c r="FU316" s="68"/>
      <c r="FV316" s="68"/>
      <c r="FW316" s="68"/>
      <c r="FX316" s="68"/>
      <c r="FY316" s="68"/>
      <c r="FZ316" s="68"/>
      <c r="GA316" s="68"/>
      <c r="GB316" s="68"/>
      <c r="GC316" s="68"/>
      <c r="GD316" s="68"/>
      <c r="GE316" s="68"/>
      <c r="GF316" s="68"/>
      <c r="GG316" s="68"/>
      <c r="GH316" s="68"/>
      <c r="GI316" s="68"/>
      <c r="GJ316" s="68"/>
      <c r="GK316" s="68"/>
      <c r="GL316" s="68"/>
      <c r="GM316" s="68"/>
      <c r="GN316" s="68"/>
      <c r="GO316" s="68"/>
      <c r="GP316" s="68"/>
      <c r="GQ316" s="68"/>
      <c r="GR316" s="68"/>
      <c r="GS316" s="68"/>
      <c r="GT316" s="68"/>
      <c r="GU316" s="68"/>
      <c r="GV316" s="68"/>
      <c r="GW316" s="68"/>
      <c r="GX316" s="68"/>
      <c r="GY316" s="68"/>
      <c r="GZ316" s="68"/>
    </row>
    <row r="317" spans="1:208" s="13" customFormat="1" ht="15" customHeight="1">
      <c r="A317" s="33"/>
      <c r="B317" s="33"/>
      <c r="C317" s="33"/>
      <c r="D317" s="41"/>
      <c r="E317" s="33"/>
      <c r="F317" s="33"/>
      <c r="G317" s="34" t="s">
        <v>23</v>
      </c>
      <c r="H317" s="35">
        <f>SUM(H316:H316)</f>
        <v>2594349.6</v>
      </c>
      <c r="I317" s="35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  <c r="DF317" s="68"/>
      <c r="DG317" s="68"/>
      <c r="DH317" s="68"/>
      <c r="DI317" s="68"/>
      <c r="DJ317" s="68"/>
      <c r="DK317" s="68"/>
      <c r="DL317" s="68"/>
      <c r="DM317" s="68"/>
      <c r="DN317" s="68"/>
      <c r="DO317" s="68"/>
      <c r="DP317" s="68"/>
      <c r="DQ317" s="68"/>
      <c r="DR317" s="68"/>
      <c r="DS317" s="68"/>
      <c r="DT317" s="68"/>
      <c r="DU317" s="68"/>
      <c r="DV317" s="68"/>
      <c r="DW317" s="68"/>
      <c r="DX317" s="68"/>
      <c r="DY317" s="68"/>
      <c r="DZ317" s="68"/>
      <c r="EA317" s="68"/>
      <c r="EB317" s="68"/>
      <c r="EC317" s="68"/>
      <c r="ED317" s="68"/>
      <c r="EE317" s="68"/>
      <c r="EF317" s="68"/>
      <c r="EG317" s="68"/>
      <c r="EH317" s="68"/>
      <c r="EI317" s="68"/>
      <c r="EJ317" s="68"/>
      <c r="EK317" s="68"/>
      <c r="EL317" s="68"/>
      <c r="EM317" s="68"/>
      <c r="EN317" s="68"/>
      <c r="EO317" s="68"/>
      <c r="EP317" s="68"/>
      <c r="EQ317" s="68"/>
      <c r="ER317" s="68"/>
      <c r="ES317" s="68"/>
      <c r="ET317" s="68"/>
      <c r="EU317" s="68"/>
      <c r="EV317" s="68"/>
      <c r="EW317" s="68"/>
      <c r="EX317" s="68"/>
      <c r="EY317" s="68"/>
      <c r="EZ317" s="68"/>
      <c r="FA317" s="68"/>
      <c r="FB317" s="68"/>
      <c r="FC317" s="68"/>
      <c r="FD317" s="68"/>
      <c r="FE317" s="68"/>
      <c r="FF317" s="68"/>
      <c r="FG317" s="68"/>
      <c r="FH317" s="68"/>
      <c r="FI317" s="68"/>
      <c r="FJ317" s="68"/>
      <c r="FK317" s="68"/>
      <c r="FL317" s="68"/>
      <c r="FM317" s="68"/>
      <c r="FN317" s="68"/>
      <c r="FO317" s="68"/>
      <c r="FP317" s="68"/>
      <c r="FQ317" s="68"/>
      <c r="FR317" s="68"/>
      <c r="FS317" s="68"/>
      <c r="FT317" s="68"/>
      <c r="FU317" s="68"/>
      <c r="FV317" s="68"/>
      <c r="FW317" s="68"/>
      <c r="FX317" s="68"/>
      <c r="FY317" s="68"/>
      <c r="FZ317" s="68"/>
      <c r="GA317" s="68"/>
      <c r="GB317" s="68"/>
      <c r="GC317" s="68"/>
      <c r="GD317" s="68"/>
      <c r="GE317" s="68"/>
      <c r="GF317" s="68"/>
      <c r="GG317" s="68"/>
      <c r="GH317" s="68"/>
      <c r="GI317" s="68"/>
      <c r="GJ317" s="68"/>
      <c r="GK317" s="68"/>
      <c r="GL317" s="68"/>
      <c r="GM317" s="68"/>
      <c r="GN317" s="68"/>
      <c r="GO317" s="68"/>
      <c r="GP317" s="68"/>
      <c r="GQ317" s="68"/>
      <c r="GR317" s="68"/>
      <c r="GS317" s="68"/>
      <c r="GT317" s="68"/>
      <c r="GU317" s="68"/>
      <c r="GV317" s="68"/>
      <c r="GW317" s="68"/>
      <c r="GX317" s="68"/>
      <c r="GY317" s="68"/>
      <c r="GZ317" s="68"/>
    </row>
    <row r="318" spans="1:208" s="13" customFormat="1" ht="15" customHeight="1">
      <c r="A318" s="33" t="s">
        <v>379</v>
      </c>
      <c r="B318" s="64" t="s">
        <v>380</v>
      </c>
      <c r="C318" s="64" t="s">
        <v>381</v>
      </c>
      <c r="D318" s="65" t="s">
        <v>382</v>
      </c>
      <c r="E318" s="64" t="s">
        <v>377</v>
      </c>
      <c r="F318" s="64" t="s">
        <v>378</v>
      </c>
      <c r="G318" s="34" t="s">
        <v>58</v>
      </c>
      <c r="H318" s="35">
        <v>3220765.48</v>
      </c>
      <c r="I318" s="35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  <c r="CZ318" s="68"/>
      <c r="DA318" s="68"/>
      <c r="DB318" s="68"/>
      <c r="DC318" s="68"/>
      <c r="DD318" s="68"/>
      <c r="DE318" s="68"/>
      <c r="DF318" s="68"/>
      <c r="DG318" s="68"/>
      <c r="DH318" s="68"/>
      <c r="DI318" s="68"/>
      <c r="DJ318" s="68"/>
      <c r="DK318" s="68"/>
      <c r="DL318" s="68"/>
      <c r="DM318" s="68"/>
      <c r="DN318" s="68"/>
      <c r="DO318" s="68"/>
      <c r="DP318" s="68"/>
      <c r="DQ318" s="68"/>
      <c r="DR318" s="68"/>
      <c r="DS318" s="68"/>
      <c r="DT318" s="68"/>
      <c r="DU318" s="68"/>
      <c r="DV318" s="68"/>
      <c r="DW318" s="68"/>
      <c r="DX318" s="68"/>
      <c r="DY318" s="68"/>
      <c r="DZ318" s="68"/>
      <c r="EA318" s="68"/>
      <c r="EB318" s="68"/>
      <c r="EC318" s="68"/>
      <c r="ED318" s="68"/>
      <c r="EE318" s="68"/>
      <c r="EF318" s="68"/>
      <c r="EG318" s="68"/>
      <c r="EH318" s="68"/>
      <c r="EI318" s="68"/>
      <c r="EJ318" s="68"/>
      <c r="EK318" s="68"/>
      <c r="EL318" s="68"/>
      <c r="EM318" s="68"/>
      <c r="EN318" s="68"/>
      <c r="EO318" s="68"/>
      <c r="EP318" s="68"/>
      <c r="EQ318" s="68"/>
      <c r="ER318" s="68"/>
      <c r="ES318" s="68"/>
      <c r="ET318" s="68"/>
      <c r="EU318" s="68"/>
      <c r="EV318" s="68"/>
      <c r="EW318" s="68"/>
      <c r="EX318" s="68"/>
      <c r="EY318" s="68"/>
      <c r="EZ318" s="68"/>
      <c r="FA318" s="68"/>
      <c r="FB318" s="68"/>
      <c r="FC318" s="68"/>
      <c r="FD318" s="68"/>
      <c r="FE318" s="68"/>
      <c r="FF318" s="68"/>
      <c r="FG318" s="68"/>
      <c r="FH318" s="68"/>
      <c r="FI318" s="68"/>
      <c r="FJ318" s="68"/>
      <c r="FK318" s="68"/>
      <c r="FL318" s="68"/>
      <c r="FM318" s="68"/>
      <c r="FN318" s="68"/>
      <c r="FO318" s="68"/>
      <c r="FP318" s="68"/>
      <c r="FQ318" s="68"/>
      <c r="FR318" s="68"/>
      <c r="FS318" s="68"/>
      <c r="FT318" s="68"/>
      <c r="FU318" s="68"/>
      <c r="FV318" s="68"/>
      <c r="FW318" s="68"/>
      <c r="FX318" s="68"/>
      <c r="FY318" s="68"/>
      <c r="FZ318" s="68"/>
      <c r="GA318" s="68"/>
      <c r="GB318" s="68"/>
      <c r="GC318" s="68"/>
      <c r="GD318" s="68"/>
      <c r="GE318" s="68"/>
      <c r="GF318" s="68"/>
      <c r="GG318" s="68"/>
      <c r="GH318" s="68"/>
      <c r="GI318" s="68"/>
      <c r="GJ318" s="68"/>
      <c r="GK318" s="68"/>
      <c r="GL318" s="68"/>
      <c r="GM318" s="68"/>
      <c r="GN318" s="68"/>
      <c r="GO318" s="68"/>
      <c r="GP318" s="68"/>
      <c r="GQ318" s="68"/>
      <c r="GR318" s="68"/>
      <c r="GS318" s="68"/>
      <c r="GT318" s="68"/>
      <c r="GU318" s="68"/>
      <c r="GV318" s="68"/>
      <c r="GW318" s="68"/>
      <c r="GX318" s="68"/>
      <c r="GY318" s="68"/>
      <c r="GZ318" s="68"/>
    </row>
    <row r="319" spans="1:208" s="13" customFormat="1" ht="15" customHeight="1">
      <c r="A319" s="33"/>
      <c r="B319" s="66"/>
      <c r="C319" s="66"/>
      <c r="D319" s="67"/>
      <c r="E319" s="66"/>
      <c r="F319" s="66"/>
      <c r="G319" s="34" t="s">
        <v>23</v>
      </c>
      <c r="H319" s="35">
        <v>3220765.48</v>
      </c>
      <c r="I319" s="35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  <c r="DF319" s="68"/>
      <c r="DG319" s="68"/>
      <c r="DH319" s="68"/>
      <c r="DI319" s="68"/>
      <c r="DJ319" s="68"/>
      <c r="DK319" s="68"/>
      <c r="DL319" s="68"/>
      <c r="DM319" s="68"/>
      <c r="DN319" s="68"/>
      <c r="DO319" s="68"/>
      <c r="DP319" s="68"/>
      <c r="DQ319" s="68"/>
      <c r="DR319" s="68"/>
      <c r="DS319" s="68"/>
      <c r="DT319" s="68"/>
      <c r="DU319" s="68"/>
      <c r="DV319" s="68"/>
      <c r="DW319" s="68"/>
      <c r="DX319" s="68"/>
      <c r="DY319" s="68"/>
      <c r="DZ319" s="68"/>
      <c r="EA319" s="68"/>
      <c r="EB319" s="68"/>
      <c r="EC319" s="68"/>
      <c r="ED319" s="68"/>
      <c r="EE319" s="68"/>
      <c r="EF319" s="68"/>
      <c r="EG319" s="68"/>
      <c r="EH319" s="68"/>
      <c r="EI319" s="68"/>
      <c r="EJ319" s="68"/>
      <c r="EK319" s="68"/>
      <c r="EL319" s="68"/>
      <c r="EM319" s="68"/>
      <c r="EN319" s="68"/>
      <c r="EO319" s="68"/>
      <c r="EP319" s="68"/>
      <c r="EQ319" s="68"/>
      <c r="ER319" s="68"/>
      <c r="ES319" s="68"/>
      <c r="ET319" s="68"/>
      <c r="EU319" s="68"/>
      <c r="EV319" s="68"/>
      <c r="EW319" s="68"/>
      <c r="EX319" s="68"/>
      <c r="EY319" s="68"/>
      <c r="EZ319" s="68"/>
      <c r="FA319" s="68"/>
      <c r="FB319" s="68"/>
      <c r="FC319" s="68"/>
      <c r="FD319" s="68"/>
      <c r="FE319" s="68"/>
      <c r="FF319" s="68"/>
      <c r="FG319" s="68"/>
      <c r="FH319" s="68"/>
      <c r="FI319" s="68"/>
      <c r="FJ319" s="68"/>
      <c r="FK319" s="68"/>
      <c r="FL319" s="68"/>
      <c r="FM319" s="68"/>
      <c r="FN319" s="68"/>
      <c r="FO319" s="68"/>
      <c r="FP319" s="68"/>
      <c r="FQ319" s="68"/>
      <c r="FR319" s="68"/>
      <c r="FS319" s="68"/>
      <c r="FT319" s="68"/>
      <c r="FU319" s="68"/>
      <c r="FV319" s="68"/>
      <c r="FW319" s="68"/>
      <c r="FX319" s="68"/>
      <c r="FY319" s="68"/>
      <c r="FZ319" s="68"/>
      <c r="GA319" s="68"/>
      <c r="GB319" s="68"/>
      <c r="GC319" s="68"/>
      <c r="GD319" s="68"/>
      <c r="GE319" s="68"/>
      <c r="GF319" s="68"/>
      <c r="GG319" s="68"/>
      <c r="GH319" s="68"/>
      <c r="GI319" s="68"/>
      <c r="GJ319" s="68"/>
      <c r="GK319" s="68"/>
      <c r="GL319" s="68"/>
      <c r="GM319" s="68"/>
      <c r="GN319" s="68"/>
      <c r="GO319" s="68"/>
      <c r="GP319" s="68"/>
      <c r="GQ319" s="68"/>
      <c r="GR319" s="68"/>
      <c r="GS319" s="68"/>
      <c r="GT319" s="68"/>
      <c r="GU319" s="68"/>
      <c r="GV319" s="68"/>
      <c r="GW319" s="68"/>
      <c r="GX319" s="68"/>
      <c r="GY319" s="68"/>
      <c r="GZ319" s="68"/>
    </row>
    <row r="320" spans="1:208" s="13" customFormat="1" ht="15" customHeight="1">
      <c r="A320" s="33" t="s">
        <v>383</v>
      </c>
      <c r="B320" s="64" t="s">
        <v>384</v>
      </c>
      <c r="C320" s="64" t="s">
        <v>385</v>
      </c>
      <c r="D320" s="65" t="s">
        <v>386</v>
      </c>
      <c r="E320" s="64" t="s">
        <v>387</v>
      </c>
      <c r="F320" s="64" t="s">
        <v>388</v>
      </c>
      <c r="G320" s="34" t="s">
        <v>57</v>
      </c>
      <c r="H320" s="35">
        <v>4547414.21</v>
      </c>
      <c r="I320" s="35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  <c r="DF320" s="68"/>
      <c r="DG320" s="68"/>
      <c r="DH320" s="68"/>
      <c r="DI320" s="68"/>
      <c r="DJ320" s="68"/>
      <c r="DK320" s="68"/>
      <c r="DL320" s="68"/>
      <c r="DM320" s="68"/>
      <c r="DN320" s="68"/>
      <c r="DO320" s="68"/>
      <c r="DP320" s="68"/>
      <c r="DQ320" s="68"/>
      <c r="DR320" s="68"/>
      <c r="DS320" s="68"/>
      <c r="DT320" s="68"/>
      <c r="DU320" s="68"/>
      <c r="DV320" s="68"/>
      <c r="DW320" s="68"/>
      <c r="DX320" s="68"/>
      <c r="DY320" s="68"/>
      <c r="DZ320" s="68"/>
      <c r="EA320" s="68"/>
      <c r="EB320" s="68"/>
      <c r="EC320" s="68"/>
      <c r="ED320" s="68"/>
      <c r="EE320" s="68"/>
      <c r="EF320" s="68"/>
      <c r="EG320" s="68"/>
      <c r="EH320" s="68"/>
      <c r="EI320" s="68"/>
      <c r="EJ320" s="68"/>
      <c r="EK320" s="68"/>
      <c r="EL320" s="68"/>
      <c r="EM320" s="68"/>
      <c r="EN320" s="68"/>
      <c r="EO320" s="68"/>
      <c r="EP320" s="68"/>
      <c r="EQ320" s="68"/>
      <c r="ER320" s="68"/>
      <c r="ES320" s="68"/>
      <c r="ET320" s="68"/>
      <c r="EU320" s="68"/>
      <c r="EV320" s="68"/>
      <c r="EW320" s="68"/>
      <c r="EX320" s="68"/>
      <c r="EY320" s="68"/>
      <c r="EZ320" s="68"/>
      <c r="FA320" s="68"/>
      <c r="FB320" s="68"/>
      <c r="FC320" s="68"/>
      <c r="FD320" s="68"/>
      <c r="FE320" s="68"/>
      <c r="FF320" s="68"/>
      <c r="FG320" s="68"/>
      <c r="FH320" s="68"/>
      <c r="FI320" s="68"/>
      <c r="FJ320" s="68"/>
      <c r="FK320" s="68"/>
      <c r="FL320" s="68"/>
      <c r="FM320" s="68"/>
      <c r="FN320" s="68"/>
      <c r="FO320" s="68"/>
      <c r="FP320" s="68"/>
      <c r="FQ320" s="68"/>
      <c r="FR320" s="68"/>
      <c r="FS320" s="68"/>
      <c r="FT320" s="68"/>
      <c r="FU320" s="68"/>
      <c r="FV320" s="68"/>
      <c r="FW320" s="68"/>
      <c r="FX320" s="68"/>
      <c r="FY320" s="68"/>
      <c r="FZ320" s="68"/>
      <c r="GA320" s="68"/>
      <c r="GB320" s="68"/>
      <c r="GC320" s="68"/>
      <c r="GD320" s="68"/>
      <c r="GE320" s="68"/>
      <c r="GF320" s="68"/>
      <c r="GG320" s="68"/>
      <c r="GH320" s="68"/>
      <c r="GI320" s="68"/>
      <c r="GJ320" s="68"/>
      <c r="GK320" s="68"/>
      <c r="GL320" s="68"/>
      <c r="GM320" s="68"/>
      <c r="GN320" s="68"/>
      <c r="GO320" s="68"/>
      <c r="GP320" s="68"/>
      <c r="GQ320" s="68"/>
      <c r="GR320" s="68"/>
      <c r="GS320" s="68"/>
      <c r="GT320" s="68"/>
      <c r="GU320" s="68"/>
      <c r="GV320" s="68"/>
      <c r="GW320" s="68"/>
      <c r="GX320" s="68"/>
      <c r="GY320" s="68"/>
      <c r="GZ320" s="68"/>
    </row>
    <row r="321" spans="1:208" s="13" customFormat="1" ht="15" customHeight="1">
      <c r="A321" s="33"/>
      <c r="B321" s="69"/>
      <c r="C321" s="69"/>
      <c r="D321" s="70"/>
      <c r="E321" s="69"/>
      <c r="F321" s="69"/>
      <c r="G321" s="41" t="s">
        <v>20</v>
      </c>
      <c r="H321" s="35">
        <v>7419.81</v>
      </c>
      <c r="I321" s="35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  <c r="DF321" s="68"/>
      <c r="DG321" s="68"/>
      <c r="DH321" s="68"/>
      <c r="DI321" s="68"/>
      <c r="DJ321" s="68"/>
      <c r="DK321" s="68"/>
      <c r="DL321" s="68"/>
      <c r="DM321" s="68"/>
      <c r="DN321" s="68"/>
      <c r="DO321" s="68"/>
      <c r="DP321" s="68"/>
      <c r="DQ321" s="68"/>
      <c r="DR321" s="68"/>
      <c r="DS321" s="68"/>
      <c r="DT321" s="68"/>
      <c r="DU321" s="68"/>
      <c r="DV321" s="68"/>
      <c r="DW321" s="68"/>
      <c r="DX321" s="68"/>
      <c r="DY321" s="68"/>
      <c r="DZ321" s="68"/>
      <c r="EA321" s="68"/>
      <c r="EB321" s="68"/>
      <c r="EC321" s="68"/>
      <c r="ED321" s="68"/>
      <c r="EE321" s="68"/>
      <c r="EF321" s="68"/>
      <c r="EG321" s="68"/>
      <c r="EH321" s="68"/>
      <c r="EI321" s="68"/>
      <c r="EJ321" s="68"/>
      <c r="EK321" s="68"/>
      <c r="EL321" s="68"/>
      <c r="EM321" s="68"/>
      <c r="EN321" s="68"/>
      <c r="EO321" s="68"/>
      <c r="EP321" s="68"/>
      <c r="EQ321" s="68"/>
      <c r="ER321" s="68"/>
      <c r="ES321" s="68"/>
      <c r="ET321" s="68"/>
      <c r="EU321" s="68"/>
      <c r="EV321" s="68"/>
      <c r="EW321" s="68"/>
      <c r="EX321" s="68"/>
      <c r="EY321" s="68"/>
      <c r="EZ321" s="68"/>
      <c r="FA321" s="68"/>
      <c r="FB321" s="68"/>
      <c r="FC321" s="68"/>
      <c r="FD321" s="68"/>
      <c r="FE321" s="68"/>
      <c r="FF321" s="68"/>
      <c r="FG321" s="68"/>
      <c r="FH321" s="68"/>
      <c r="FI321" s="68"/>
      <c r="FJ321" s="68"/>
      <c r="FK321" s="68"/>
      <c r="FL321" s="68"/>
      <c r="FM321" s="68"/>
      <c r="FN321" s="68"/>
      <c r="FO321" s="68"/>
      <c r="FP321" s="68"/>
      <c r="FQ321" s="68"/>
      <c r="FR321" s="68"/>
      <c r="FS321" s="68"/>
      <c r="FT321" s="68"/>
      <c r="FU321" s="68"/>
      <c r="FV321" s="68"/>
      <c r="FW321" s="68"/>
      <c r="FX321" s="68"/>
      <c r="FY321" s="68"/>
      <c r="FZ321" s="68"/>
      <c r="GA321" s="68"/>
      <c r="GB321" s="68"/>
      <c r="GC321" s="68"/>
      <c r="GD321" s="68"/>
      <c r="GE321" s="68"/>
      <c r="GF321" s="68"/>
      <c r="GG321" s="68"/>
      <c r="GH321" s="68"/>
      <c r="GI321" s="68"/>
      <c r="GJ321" s="68"/>
      <c r="GK321" s="68"/>
      <c r="GL321" s="68"/>
      <c r="GM321" s="68"/>
      <c r="GN321" s="68"/>
      <c r="GO321" s="68"/>
      <c r="GP321" s="68"/>
      <c r="GQ321" s="68"/>
      <c r="GR321" s="68"/>
      <c r="GS321" s="68"/>
      <c r="GT321" s="68"/>
      <c r="GU321" s="68"/>
      <c r="GV321" s="68"/>
      <c r="GW321" s="68"/>
      <c r="GX321" s="68"/>
      <c r="GY321" s="68"/>
      <c r="GZ321" s="68"/>
    </row>
    <row r="322" spans="1:208" s="13" customFormat="1" ht="15" customHeight="1">
      <c r="A322" s="33"/>
      <c r="B322" s="66"/>
      <c r="C322" s="66"/>
      <c r="D322" s="67"/>
      <c r="E322" s="66"/>
      <c r="F322" s="66"/>
      <c r="G322" s="34" t="s">
        <v>23</v>
      </c>
      <c r="H322" s="35">
        <v>4554834.02</v>
      </c>
      <c r="I322" s="35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  <c r="CZ322" s="68"/>
      <c r="DA322" s="68"/>
      <c r="DB322" s="68"/>
      <c r="DC322" s="68"/>
      <c r="DD322" s="68"/>
      <c r="DE322" s="68"/>
      <c r="DF322" s="68"/>
      <c r="DG322" s="68"/>
      <c r="DH322" s="68"/>
      <c r="DI322" s="68"/>
      <c r="DJ322" s="68"/>
      <c r="DK322" s="68"/>
      <c r="DL322" s="68"/>
      <c r="DM322" s="68"/>
      <c r="DN322" s="68"/>
      <c r="DO322" s="68"/>
      <c r="DP322" s="68"/>
      <c r="DQ322" s="68"/>
      <c r="DR322" s="68"/>
      <c r="DS322" s="68"/>
      <c r="DT322" s="68"/>
      <c r="DU322" s="68"/>
      <c r="DV322" s="68"/>
      <c r="DW322" s="68"/>
      <c r="DX322" s="68"/>
      <c r="DY322" s="68"/>
      <c r="DZ322" s="68"/>
      <c r="EA322" s="68"/>
      <c r="EB322" s="68"/>
      <c r="EC322" s="68"/>
      <c r="ED322" s="68"/>
      <c r="EE322" s="68"/>
      <c r="EF322" s="68"/>
      <c r="EG322" s="68"/>
      <c r="EH322" s="68"/>
      <c r="EI322" s="68"/>
      <c r="EJ322" s="68"/>
      <c r="EK322" s="68"/>
      <c r="EL322" s="68"/>
      <c r="EM322" s="68"/>
      <c r="EN322" s="68"/>
      <c r="EO322" s="68"/>
      <c r="EP322" s="68"/>
      <c r="EQ322" s="68"/>
      <c r="ER322" s="68"/>
      <c r="ES322" s="68"/>
      <c r="ET322" s="68"/>
      <c r="EU322" s="68"/>
      <c r="EV322" s="68"/>
      <c r="EW322" s="68"/>
      <c r="EX322" s="68"/>
      <c r="EY322" s="68"/>
      <c r="EZ322" s="68"/>
      <c r="FA322" s="68"/>
      <c r="FB322" s="68"/>
      <c r="FC322" s="68"/>
      <c r="FD322" s="68"/>
      <c r="FE322" s="68"/>
      <c r="FF322" s="68"/>
      <c r="FG322" s="68"/>
      <c r="FH322" s="68"/>
      <c r="FI322" s="68"/>
      <c r="FJ322" s="68"/>
      <c r="FK322" s="68"/>
      <c r="FL322" s="68"/>
      <c r="FM322" s="68"/>
      <c r="FN322" s="68"/>
      <c r="FO322" s="68"/>
      <c r="FP322" s="68"/>
      <c r="FQ322" s="68"/>
      <c r="FR322" s="68"/>
      <c r="FS322" s="68"/>
      <c r="FT322" s="68"/>
      <c r="FU322" s="68"/>
      <c r="FV322" s="68"/>
      <c r="FW322" s="68"/>
      <c r="FX322" s="68"/>
      <c r="FY322" s="68"/>
      <c r="FZ322" s="68"/>
      <c r="GA322" s="68"/>
      <c r="GB322" s="68"/>
      <c r="GC322" s="68"/>
      <c r="GD322" s="68"/>
      <c r="GE322" s="68"/>
      <c r="GF322" s="68"/>
      <c r="GG322" s="68"/>
      <c r="GH322" s="68"/>
      <c r="GI322" s="68"/>
      <c r="GJ322" s="68"/>
      <c r="GK322" s="68"/>
      <c r="GL322" s="68"/>
      <c r="GM322" s="68"/>
      <c r="GN322" s="68"/>
      <c r="GO322" s="68"/>
      <c r="GP322" s="68"/>
      <c r="GQ322" s="68"/>
      <c r="GR322" s="68"/>
      <c r="GS322" s="68"/>
      <c r="GT322" s="68"/>
      <c r="GU322" s="68"/>
      <c r="GV322" s="68"/>
      <c r="GW322" s="68"/>
      <c r="GX322" s="68"/>
      <c r="GY322" s="68"/>
      <c r="GZ322" s="68"/>
    </row>
    <row r="323" spans="1:208" s="13" customFormat="1" ht="15" customHeight="1">
      <c r="A323" s="71">
        <v>69</v>
      </c>
      <c r="B323" s="72" t="s">
        <v>389</v>
      </c>
      <c r="C323" s="91" t="s">
        <v>390</v>
      </c>
      <c r="D323" s="62" t="s">
        <v>391</v>
      </c>
      <c r="E323" s="72" t="s">
        <v>392</v>
      </c>
      <c r="F323" s="91" t="s">
        <v>393</v>
      </c>
      <c r="G323" s="62" t="s">
        <v>57</v>
      </c>
      <c r="H323" s="35">
        <v>2071324.88</v>
      </c>
      <c r="I323" s="35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  <c r="DF323" s="68"/>
      <c r="DG323" s="68"/>
      <c r="DH323" s="68"/>
      <c r="DI323" s="68"/>
      <c r="DJ323" s="68"/>
      <c r="DK323" s="68"/>
      <c r="DL323" s="68"/>
      <c r="DM323" s="68"/>
      <c r="DN323" s="68"/>
      <c r="DO323" s="68"/>
      <c r="DP323" s="68"/>
      <c r="DQ323" s="68"/>
      <c r="DR323" s="68"/>
      <c r="DS323" s="68"/>
      <c r="DT323" s="68"/>
      <c r="DU323" s="68"/>
      <c r="DV323" s="68"/>
      <c r="DW323" s="68"/>
      <c r="DX323" s="68"/>
      <c r="DY323" s="68"/>
      <c r="DZ323" s="68"/>
      <c r="EA323" s="68"/>
      <c r="EB323" s="68"/>
      <c r="EC323" s="68"/>
      <c r="ED323" s="68"/>
      <c r="EE323" s="68"/>
      <c r="EF323" s="68"/>
      <c r="EG323" s="68"/>
      <c r="EH323" s="68"/>
      <c r="EI323" s="68"/>
      <c r="EJ323" s="68"/>
      <c r="EK323" s="68"/>
      <c r="EL323" s="68"/>
      <c r="EM323" s="68"/>
      <c r="EN323" s="68"/>
      <c r="EO323" s="68"/>
      <c r="EP323" s="68"/>
      <c r="EQ323" s="68"/>
      <c r="ER323" s="68"/>
      <c r="ES323" s="68"/>
      <c r="ET323" s="68"/>
      <c r="EU323" s="68"/>
      <c r="EV323" s="68"/>
      <c r="EW323" s="68"/>
      <c r="EX323" s="68"/>
      <c r="EY323" s="68"/>
      <c r="EZ323" s="68"/>
      <c r="FA323" s="68"/>
      <c r="FB323" s="68"/>
      <c r="FC323" s="68"/>
      <c r="FD323" s="68"/>
      <c r="FE323" s="68"/>
      <c r="FF323" s="68"/>
      <c r="FG323" s="68"/>
      <c r="FH323" s="68"/>
      <c r="FI323" s="68"/>
      <c r="FJ323" s="68"/>
      <c r="FK323" s="68"/>
      <c r="FL323" s="68"/>
      <c r="FM323" s="68"/>
      <c r="FN323" s="68"/>
      <c r="FO323" s="68"/>
      <c r="FP323" s="68"/>
      <c r="FQ323" s="68"/>
      <c r="FR323" s="68"/>
      <c r="FS323" s="68"/>
      <c r="FT323" s="68"/>
      <c r="FU323" s="68"/>
      <c r="FV323" s="68"/>
      <c r="FW323" s="68"/>
      <c r="FX323" s="68"/>
      <c r="FY323" s="68"/>
      <c r="FZ323" s="68"/>
      <c r="GA323" s="68"/>
      <c r="GB323" s="68"/>
      <c r="GC323" s="68"/>
      <c r="GD323" s="68"/>
      <c r="GE323" s="68"/>
      <c r="GF323" s="68"/>
      <c r="GG323" s="68"/>
      <c r="GH323" s="68"/>
      <c r="GI323" s="68"/>
      <c r="GJ323" s="68"/>
      <c r="GK323" s="68"/>
      <c r="GL323" s="68"/>
      <c r="GM323" s="68"/>
      <c r="GN323" s="68"/>
      <c r="GO323" s="68"/>
      <c r="GP323" s="68"/>
      <c r="GQ323" s="68"/>
      <c r="GR323" s="68"/>
      <c r="GS323" s="68"/>
      <c r="GT323" s="68"/>
      <c r="GU323" s="68"/>
      <c r="GV323" s="68"/>
      <c r="GW323" s="68"/>
      <c r="GX323" s="68"/>
      <c r="GY323" s="68"/>
      <c r="GZ323" s="68"/>
    </row>
    <row r="324" spans="1:208" s="13" customFormat="1" ht="15" customHeight="1">
      <c r="A324" s="71"/>
      <c r="B324" s="71"/>
      <c r="C324" s="71"/>
      <c r="D324" s="73"/>
      <c r="E324" s="71"/>
      <c r="F324" s="71"/>
      <c r="G324" s="34" t="s">
        <v>23</v>
      </c>
      <c r="H324" s="35">
        <v>2071324.88</v>
      </c>
      <c r="I324" s="35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  <c r="DF324" s="68"/>
      <c r="DG324" s="68"/>
      <c r="DH324" s="68"/>
      <c r="DI324" s="68"/>
      <c r="DJ324" s="68"/>
      <c r="DK324" s="68"/>
      <c r="DL324" s="68"/>
      <c r="DM324" s="68"/>
      <c r="DN324" s="68"/>
      <c r="DO324" s="68"/>
      <c r="DP324" s="68"/>
      <c r="DQ324" s="68"/>
      <c r="DR324" s="68"/>
      <c r="DS324" s="68"/>
      <c r="DT324" s="68"/>
      <c r="DU324" s="68"/>
      <c r="DV324" s="68"/>
      <c r="DW324" s="68"/>
      <c r="DX324" s="68"/>
      <c r="DY324" s="68"/>
      <c r="DZ324" s="68"/>
      <c r="EA324" s="68"/>
      <c r="EB324" s="68"/>
      <c r="EC324" s="68"/>
      <c r="ED324" s="68"/>
      <c r="EE324" s="68"/>
      <c r="EF324" s="68"/>
      <c r="EG324" s="68"/>
      <c r="EH324" s="68"/>
      <c r="EI324" s="68"/>
      <c r="EJ324" s="68"/>
      <c r="EK324" s="68"/>
      <c r="EL324" s="68"/>
      <c r="EM324" s="68"/>
      <c r="EN324" s="68"/>
      <c r="EO324" s="68"/>
      <c r="EP324" s="68"/>
      <c r="EQ324" s="68"/>
      <c r="ER324" s="68"/>
      <c r="ES324" s="68"/>
      <c r="ET324" s="68"/>
      <c r="EU324" s="68"/>
      <c r="EV324" s="68"/>
      <c r="EW324" s="68"/>
      <c r="EX324" s="68"/>
      <c r="EY324" s="68"/>
      <c r="EZ324" s="68"/>
      <c r="FA324" s="68"/>
      <c r="FB324" s="68"/>
      <c r="FC324" s="68"/>
      <c r="FD324" s="68"/>
      <c r="FE324" s="68"/>
      <c r="FF324" s="68"/>
      <c r="FG324" s="68"/>
      <c r="FH324" s="68"/>
      <c r="FI324" s="68"/>
      <c r="FJ324" s="68"/>
      <c r="FK324" s="68"/>
      <c r="FL324" s="68"/>
      <c r="FM324" s="68"/>
      <c r="FN324" s="68"/>
      <c r="FO324" s="68"/>
      <c r="FP324" s="68"/>
      <c r="FQ324" s="68"/>
      <c r="FR324" s="68"/>
      <c r="FS324" s="68"/>
      <c r="FT324" s="68"/>
      <c r="FU324" s="68"/>
      <c r="FV324" s="68"/>
      <c r="FW324" s="68"/>
      <c r="FX324" s="68"/>
      <c r="FY324" s="68"/>
      <c r="FZ324" s="68"/>
      <c r="GA324" s="68"/>
      <c r="GB324" s="68"/>
      <c r="GC324" s="68"/>
      <c r="GD324" s="68"/>
      <c r="GE324" s="68"/>
      <c r="GF324" s="68"/>
      <c r="GG324" s="68"/>
      <c r="GH324" s="68"/>
      <c r="GI324" s="68"/>
      <c r="GJ324" s="68"/>
      <c r="GK324" s="68"/>
      <c r="GL324" s="68"/>
      <c r="GM324" s="68"/>
      <c r="GN324" s="68"/>
      <c r="GO324" s="68"/>
      <c r="GP324" s="68"/>
      <c r="GQ324" s="68"/>
      <c r="GR324" s="68"/>
      <c r="GS324" s="68"/>
      <c r="GT324" s="68"/>
      <c r="GU324" s="68"/>
      <c r="GV324" s="68"/>
      <c r="GW324" s="68"/>
      <c r="GX324" s="68"/>
      <c r="GY324" s="68"/>
      <c r="GZ324" s="68"/>
    </row>
    <row r="325" spans="1:208" s="13" customFormat="1" ht="15" customHeight="1">
      <c r="A325" s="71">
        <v>70</v>
      </c>
      <c r="B325" s="72" t="s">
        <v>394</v>
      </c>
      <c r="C325" s="91" t="s">
        <v>395</v>
      </c>
      <c r="D325" s="62" t="s">
        <v>396</v>
      </c>
      <c r="E325" s="72" t="s">
        <v>397</v>
      </c>
      <c r="F325" s="72" t="s">
        <v>398</v>
      </c>
      <c r="G325" s="62" t="s">
        <v>57</v>
      </c>
      <c r="H325" s="35">
        <v>14300031.32</v>
      </c>
      <c r="I325" s="35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  <c r="DF325" s="68"/>
      <c r="DG325" s="68"/>
      <c r="DH325" s="68"/>
      <c r="DI325" s="68"/>
      <c r="DJ325" s="68"/>
      <c r="DK325" s="68"/>
      <c r="DL325" s="68"/>
      <c r="DM325" s="68"/>
      <c r="DN325" s="68"/>
      <c r="DO325" s="68"/>
      <c r="DP325" s="68"/>
      <c r="DQ325" s="68"/>
      <c r="DR325" s="68"/>
      <c r="DS325" s="68"/>
      <c r="DT325" s="68"/>
      <c r="DU325" s="68"/>
      <c r="DV325" s="68"/>
      <c r="DW325" s="68"/>
      <c r="DX325" s="68"/>
      <c r="DY325" s="68"/>
      <c r="DZ325" s="68"/>
      <c r="EA325" s="68"/>
      <c r="EB325" s="68"/>
      <c r="EC325" s="68"/>
      <c r="ED325" s="68"/>
      <c r="EE325" s="68"/>
      <c r="EF325" s="68"/>
      <c r="EG325" s="68"/>
      <c r="EH325" s="68"/>
      <c r="EI325" s="68"/>
      <c r="EJ325" s="68"/>
      <c r="EK325" s="68"/>
      <c r="EL325" s="68"/>
      <c r="EM325" s="68"/>
      <c r="EN325" s="68"/>
      <c r="EO325" s="68"/>
      <c r="EP325" s="68"/>
      <c r="EQ325" s="68"/>
      <c r="ER325" s="68"/>
      <c r="ES325" s="68"/>
      <c r="ET325" s="68"/>
      <c r="EU325" s="68"/>
      <c r="EV325" s="68"/>
      <c r="EW325" s="68"/>
      <c r="EX325" s="68"/>
      <c r="EY325" s="68"/>
      <c r="EZ325" s="68"/>
      <c r="FA325" s="68"/>
      <c r="FB325" s="68"/>
      <c r="FC325" s="68"/>
      <c r="FD325" s="68"/>
      <c r="FE325" s="68"/>
      <c r="FF325" s="68"/>
      <c r="FG325" s="68"/>
      <c r="FH325" s="68"/>
      <c r="FI325" s="68"/>
      <c r="FJ325" s="68"/>
      <c r="FK325" s="68"/>
      <c r="FL325" s="68"/>
      <c r="FM325" s="68"/>
      <c r="FN325" s="68"/>
      <c r="FO325" s="68"/>
      <c r="FP325" s="68"/>
      <c r="FQ325" s="68"/>
      <c r="FR325" s="68"/>
      <c r="FS325" s="68"/>
      <c r="FT325" s="68"/>
      <c r="FU325" s="68"/>
      <c r="FV325" s="68"/>
      <c r="FW325" s="68"/>
      <c r="FX325" s="68"/>
      <c r="FY325" s="68"/>
      <c r="FZ325" s="68"/>
      <c r="GA325" s="68"/>
      <c r="GB325" s="68"/>
      <c r="GC325" s="68"/>
      <c r="GD325" s="68"/>
      <c r="GE325" s="68"/>
      <c r="GF325" s="68"/>
      <c r="GG325" s="68"/>
      <c r="GH325" s="68"/>
      <c r="GI325" s="68"/>
      <c r="GJ325" s="68"/>
      <c r="GK325" s="68"/>
      <c r="GL325" s="68"/>
      <c r="GM325" s="68"/>
      <c r="GN325" s="68"/>
      <c r="GO325" s="68"/>
      <c r="GP325" s="68"/>
      <c r="GQ325" s="68"/>
      <c r="GR325" s="68"/>
      <c r="GS325" s="68"/>
      <c r="GT325" s="68"/>
      <c r="GU325" s="68"/>
      <c r="GV325" s="68"/>
      <c r="GW325" s="68"/>
      <c r="GX325" s="68"/>
      <c r="GY325" s="68"/>
      <c r="GZ325" s="68"/>
    </row>
    <row r="326" spans="1:208" s="13" customFormat="1" ht="15" customHeight="1">
      <c r="A326" s="71"/>
      <c r="B326" s="71"/>
      <c r="C326" s="71"/>
      <c r="D326" s="73"/>
      <c r="E326" s="71"/>
      <c r="F326" s="71"/>
      <c r="G326" s="34" t="s">
        <v>23</v>
      </c>
      <c r="H326" s="35">
        <v>14300031.32</v>
      </c>
      <c r="I326" s="35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  <c r="DF326" s="68"/>
      <c r="DG326" s="68"/>
      <c r="DH326" s="68"/>
      <c r="DI326" s="68"/>
      <c r="DJ326" s="68"/>
      <c r="DK326" s="68"/>
      <c r="DL326" s="68"/>
      <c r="DM326" s="68"/>
      <c r="DN326" s="68"/>
      <c r="DO326" s="68"/>
      <c r="DP326" s="68"/>
      <c r="DQ326" s="68"/>
      <c r="DR326" s="68"/>
      <c r="DS326" s="68"/>
      <c r="DT326" s="68"/>
      <c r="DU326" s="68"/>
      <c r="DV326" s="68"/>
      <c r="DW326" s="68"/>
      <c r="DX326" s="68"/>
      <c r="DY326" s="68"/>
      <c r="DZ326" s="68"/>
      <c r="EA326" s="68"/>
      <c r="EB326" s="68"/>
      <c r="EC326" s="68"/>
      <c r="ED326" s="68"/>
      <c r="EE326" s="68"/>
      <c r="EF326" s="68"/>
      <c r="EG326" s="68"/>
      <c r="EH326" s="68"/>
      <c r="EI326" s="68"/>
      <c r="EJ326" s="68"/>
      <c r="EK326" s="68"/>
      <c r="EL326" s="68"/>
      <c r="EM326" s="68"/>
      <c r="EN326" s="68"/>
      <c r="EO326" s="68"/>
      <c r="EP326" s="68"/>
      <c r="EQ326" s="68"/>
      <c r="ER326" s="68"/>
      <c r="ES326" s="68"/>
      <c r="ET326" s="68"/>
      <c r="EU326" s="68"/>
      <c r="EV326" s="68"/>
      <c r="EW326" s="68"/>
      <c r="EX326" s="68"/>
      <c r="EY326" s="68"/>
      <c r="EZ326" s="68"/>
      <c r="FA326" s="68"/>
      <c r="FB326" s="68"/>
      <c r="FC326" s="68"/>
      <c r="FD326" s="68"/>
      <c r="FE326" s="68"/>
      <c r="FF326" s="68"/>
      <c r="FG326" s="68"/>
      <c r="FH326" s="68"/>
      <c r="FI326" s="68"/>
      <c r="FJ326" s="68"/>
      <c r="FK326" s="68"/>
      <c r="FL326" s="68"/>
      <c r="FM326" s="68"/>
      <c r="FN326" s="68"/>
      <c r="FO326" s="68"/>
      <c r="FP326" s="68"/>
      <c r="FQ326" s="68"/>
      <c r="FR326" s="68"/>
      <c r="FS326" s="68"/>
      <c r="FT326" s="68"/>
      <c r="FU326" s="68"/>
      <c r="FV326" s="68"/>
      <c r="FW326" s="68"/>
      <c r="FX326" s="68"/>
      <c r="FY326" s="68"/>
      <c r="FZ326" s="68"/>
      <c r="GA326" s="68"/>
      <c r="GB326" s="68"/>
      <c r="GC326" s="68"/>
      <c r="GD326" s="68"/>
      <c r="GE326" s="68"/>
      <c r="GF326" s="68"/>
      <c r="GG326" s="68"/>
      <c r="GH326" s="68"/>
      <c r="GI326" s="68"/>
      <c r="GJ326" s="68"/>
      <c r="GK326" s="68"/>
      <c r="GL326" s="68"/>
      <c r="GM326" s="68"/>
      <c r="GN326" s="68"/>
      <c r="GO326" s="68"/>
      <c r="GP326" s="68"/>
      <c r="GQ326" s="68"/>
      <c r="GR326" s="68"/>
      <c r="GS326" s="68"/>
      <c r="GT326" s="68"/>
      <c r="GU326" s="68"/>
      <c r="GV326" s="68"/>
      <c r="GW326" s="68"/>
      <c r="GX326" s="68"/>
      <c r="GY326" s="68"/>
      <c r="GZ326" s="68"/>
    </row>
    <row r="327" spans="1:208" s="14" customFormat="1" ht="15" customHeight="1">
      <c r="A327" s="33" t="s">
        <v>399</v>
      </c>
      <c r="B327" s="33" t="s">
        <v>400</v>
      </c>
      <c r="C327" s="33" t="s">
        <v>401</v>
      </c>
      <c r="D327" s="41" t="s">
        <v>402</v>
      </c>
      <c r="E327" s="33" t="s">
        <v>403</v>
      </c>
      <c r="F327" s="33" t="s">
        <v>404</v>
      </c>
      <c r="G327" s="34" t="s">
        <v>21</v>
      </c>
      <c r="H327" s="35">
        <v>1548620.05</v>
      </c>
      <c r="I327" s="35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  <c r="CZ327" s="68"/>
      <c r="DA327" s="68"/>
      <c r="DB327" s="68"/>
      <c r="DC327" s="68"/>
      <c r="DD327" s="68"/>
      <c r="DE327" s="68"/>
      <c r="DF327" s="68"/>
      <c r="DG327" s="68"/>
      <c r="DH327" s="68"/>
      <c r="DI327" s="68"/>
      <c r="DJ327" s="68"/>
      <c r="DK327" s="68"/>
      <c r="DL327" s="68"/>
      <c r="DM327" s="68"/>
      <c r="DN327" s="68"/>
      <c r="DO327" s="68"/>
      <c r="DP327" s="68"/>
      <c r="DQ327" s="68"/>
      <c r="DR327" s="68"/>
      <c r="DS327" s="68"/>
      <c r="DT327" s="68"/>
      <c r="DU327" s="68"/>
      <c r="DV327" s="68"/>
      <c r="DW327" s="68"/>
      <c r="DX327" s="68"/>
      <c r="DY327" s="68"/>
      <c r="DZ327" s="68"/>
      <c r="EA327" s="68"/>
      <c r="EB327" s="68"/>
      <c r="EC327" s="68"/>
      <c r="ED327" s="68"/>
      <c r="EE327" s="68"/>
      <c r="EF327" s="68"/>
      <c r="EG327" s="68"/>
      <c r="EH327" s="68"/>
      <c r="EI327" s="68"/>
      <c r="EJ327" s="68"/>
      <c r="EK327" s="68"/>
      <c r="EL327" s="68"/>
      <c r="EM327" s="68"/>
      <c r="EN327" s="68"/>
      <c r="EO327" s="68"/>
      <c r="EP327" s="68"/>
      <c r="EQ327" s="68"/>
      <c r="ER327" s="68"/>
      <c r="ES327" s="68"/>
      <c r="ET327" s="68"/>
      <c r="EU327" s="68"/>
      <c r="EV327" s="68"/>
      <c r="EW327" s="68"/>
      <c r="EX327" s="68"/>
      <c r="EY327" s="68"/>
      <c r="EZ327" s="68"/>
      <c r="FA327" s="68"/>
      <c r="FB327" s="68"/>
      <c r="FC327" s="68"/>
      <c r="FD327" s="68"/>
      <c r="FE327" s="68"/>
      <c r="FF327" s="68"/>
      <c r="FG327" s="68"/>
      <c r="FH327" s="68"/>
      <c r="FI327" s="68"/>
      <c r="FJ327" s="68"/>
      <c r="FK327" s="68"/>
      <c r="FL327" s="68"/>
      <c r="FM327" s="68"/>
      <c r="FN327" s="68"/>
      <c r="FO327" s="68"/>
      <c r="FP327" s="68"/>
      <c r="FQ327" s="68"/>
      <c r="FR327" s="68"/>
      <c r="FS327" s="68"/>
      <c r="FT327" s="68"/>
      <c r="FU327" s="68"/>
      <c r="FV327" s="68"/>
      <c r="FW327" s="68"/>
      <c r="FX327" s="68"/>
      <c r="FY327" s="68"/>
      <c r="FZ327" s="68"/>
      <c r="GA327" s="68"/>
      <c r="GB327" s="68"/>
      <c r="GC327" s="68"/>
      <c r="GD327" s="68"/>
      <c r="GE327" s="68"/>
      <c r="GF327" s="68"/>
      <c r="GG327" s="68"/>
      <c r="GH327" s="68"/>
      <c r="GI327" s="68"/>
      <c r="GJ327" s="68"/>
      <c r="GK327" s="68"/>
      <c r="GL327" s="68"/>
      <c r="GM327" s="68"/>
      <c r="GN327" s="68"/>
      <c r="GO327" s="68"/>
      <c r="GP327" s="68"/>
      <c r="GQ327" s="68"/>
      <c r="GR327" s="68"/>
      <c r="GS327" s="68"/>
      <c r="GT327" s="68"/>
      <c r="GU327" s="68"/>
      <c r="GV327" s="68"/>
      <c r="GW327" s="68"/>
      <c r="GX327" s="68"/>
      <c r="GY327" s="68"/>
      <c r="GZ327" s="68"/>
    </row>
    <row r="328" spans="1:208" s="14" customFormat="1" ht="15" customHeight="1">
      <c r="A328" s="33"/>
      <c r="B328" s="33"/>
      <c r="C328" s="33"/>
      <c r="D328" s="41"/>
      <c r="E328" s="33"/>
      <c r="F328" s="33"/>
      <c r="G328" s="41" t="s">
        <v>58</v>
      </c>
      <c r="H328" s="35">
        <v>1146299.32</v>
      </c>
      <c r="I328" s="35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  <c r="DF328" s="68"/>
      <c r="DG328" s="68"/>
      <c r="DH328" s="68"/>
      <c r="DI328" s="68"/>
      <c r="DJ328" s="68"/>
      <c r="DK328" s="68"/>
      <c r="DL328" s="68"/>
      <c r="DM328" s="68"/>
      <c r="DN328" s="68"/>
      <c r="DO328" s="68"/>
      <c r="DP328" s="68"/>
      <c r="DQ328" s="68"/>
      <c r="DR328" s="68"/>
      <c r="DS328" s="68"/>
      <c r="DT328" s="68"/>
      <c r="DU328" s="68"/>
      <c r="DV328" s="68"/>
      <c r="DW328" s="68"/>
      <c r="DX328" s="68"/>
      <c r="DY328" s="68"/>
      <c r="DZ328" s="68"/>
      <c r="EA328" s="68"/>
      <c r="EB328" s="68"/>
      <c r="EC328" s="68"/>
      <c r="ED328" s="68"/>
      <c r="EE328" s="68"/>
      <c r="EF328" s="68"/>
      <c r="EG328" s="68"/>
      <c r="EH328" s="68"/>
      <c r="EI328" s="68"/>
      <c r="EJ328" s="68"/>
      <c r="EK328" s="68"/>
      <c r="EL328" s="68"/>
      <c r="EM328" s="68"/>
      <c r="EN328" s="68"/>
      <c r="EO328" s="68"/>
      <c r="EP328" s="68"/>
      <c r="EQ328" s="68"/>
      <c r="ER328" s="68"/>
      <c r="ES328" s="68"/>
      <c r="ET328" s="68"/>
      <c r="EU328" s="68"/>
      <c r="EV328" s="68"/>
      <c r="EW328" s="68"/>
      <c r="EX328" s="68"/>
      <c r="EY328" s="68"/>
      <c r="EZ328" s="68"/>
      <c r="FA328" s="68"/>
      <c r="FB328" s="68"/>
      <c r="FC328" s="68"/>
      <c r="FD328" s="68"/>
      <c r="FE328" s="68"/>
      <c r="FF328" s="68"/>
      <c r="FG328" s="68"/>
      <c r="FH328" s="68"/>
      <c r="FI328" s="68"/>
      <c r="FJ328" s="68"/>
      <c r="FK328" s="68"/>
      <c r="FL328" s="68"/>
      <c r="FM328" s="68"/>
      <c r="FN328" s="68"/>
      <c r="FO328" s="68"/>
      <c r="FP328" s="68"/>
      <c r="FQ328" s="68"/>
      <c r="FR328" s="68"/>
      <c r="FS328" s="68"/>
      <c r="FT328" s="68"/>
      <c r="FU328" s="68"/>
      <c r="FV328" s="68"/>
      <c r="FW328" s="68"/>
      <c r="FX328" s="68"/>
      <c r="FY328" s="68"/>
      <c r="FZ328" s="68"/>
      <c r="GA328" s="68"/>
      <c r="GB328" s="68"/>
      <c r="GC328" s="68"/>
      <c r="GD328" s="68"/>
      <c r="GE328" s="68"/>
      <c r="GF328" s="68"/>
      <c r="GG328" s="68"/>
      <c r="GH328" s="68"/>
      <c r="GI328" s="68"/>
      <c r="GJ328" s="68"/>
      <c r="GK328" s="68"/>
      <c r="GL328" s="68"/>
      <c r="GM328" s="68"/>
      <c r="GN328" s="68"/>
      <c r="GO328" s="68"/>
      <c r="GP328" s="68"/>
      <c r="GQ328" s="68"/>
      <c r="GR328" s="68"/>
      <c r="GS328" s="68"/>
      <c r="GT328" s="68"/>
      <c r="GU328" s="68"/>
      <c r="GV328" s="68"/>
      <c r="GW328" s="68"/>
      <c r="GX328" s="68"/>
      <c r="GY328" s="68"/>
      <c r="GZ328" s="68"/>
    </row>
    <row r="329" spans="1:208" s="14" customFormat="1" ht="15" customHeight="1">
      <c r="A329" s="33"/>
      <c r="B329" s="33"/>
      <c r="C329" s="33"/>
      <c r="D329" s="41"/>
      <c r="E329" s="33"/>
      <c r="F329" s="33"/>
      <c r="G329" s="34" t="s">
        <v>20</v>
      </c>
      <c r="H329" s="35">
        <v>1168834.33</v>
      </c>
      <c r="I329" s="35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  <c r="DF329" s="68"/>
      <c r="DG329" s="68"/>
      <c r="DH329" s="68"/>
      <c r="DI329" s="68"/>
      <c r="DJ329" s="68"/>
      <c r="DK329" s="68"/>
      <c r="DL329" s="68"/>
      <c r="DM329" s="68"/>
      <c r="DN329" s="68"/>
      <c r="DO329" s="68"/>
      <c r="DP329" s="68"/>
      <c r="DQ329" s="68"/>
      <c r="DR329" s="68"/>
      <c r="DS329" s="68"/>
      <c r="DT329" s="68"/>
      <c r="DU329" s="68"/>
      <c r="DV329" s="68"/>
      <c r="DW329" s="68"/>
      <c r="DX329" s="68"/>
      <c r="DY329" s="68"/>
      <c r="DZ329" s="68"/>
      <c r="EA329" s="68"/>
      <c r="EB329" s="68"/>
      <c r="EC329" s="68"/>
      <c r="ED329" s="68"/>
      <c r="EE329" s="68"/>
      <c r="EF329" s="68"/>
      <c r="EG329" s="68"/>
      <c r="EH329" s="68"/>
      <c r="EI329" s="68"/>
      <c r="EJ329" s="68"/>
      <c r="EK329" s="68"/>
      <c r="EL329" s="68"/>
      <c r="EM329" s="68"/>
      <c r="EN329" s="68"/>
      <c r="EO329" s="68"/>
      <c r="EP329" s="68"/>
      <c r="EQ329" s="68"/>
      <c r="ER329" s="68"/>
      <c r="ES329" s="68"/>
      <c r="ET329" s="68"/>
      <c r="EU329" s="68"/>
      <c r="EV329" s="68"/>
      <c r="EW329" s="68"/>
      <c r="EX329" s="68"/>
      <c r="EY329" s="68"/>
      <c r="EZ329" s="68"/>
      <c r="FA329" s="68"/>
      <c r="FB329" s="68"/>
      <c r="FC329" s="68"/>
      <c r="FD329" s="68"/>
      <c r="FE329" s="68"/>
      <c r="FF329" s="68"/>
      <c r="FG329" s="68"/>
      <c r="FH329" s="68"/>
      <c r="FI329" s="68"/>
      <c r="FJ329" s="68"/>
      <c r="FK329" s="68"/>
      <c r="FL329" s="68"/>
      <c r="FM329" s="68"/>
      <c r="FN329" s="68"/>
      <c r="FO329" s="68"/>
      <c r="FP329" s="68"/>
      <c r="FQ329" s="68"/>
      <c r="FR329" s="68"/>
      <c r="FS329" s="68"/>
      <c r="FT329" s="68"/>
      <c r="FU329" s="68"/>
      <c r="FV329" s="68"/>
      <c r="FW329" s="68"/>
      <c r="FX329" s="68"/>
      <c r="FY329" s="68"/>
      <c r="FZ329" s="68"/>
      <c r="GA329" s="68"/>
      <c r="GB329" s="68"/>
      <c r="GC329" s="68"/>
      <c r="GD329" s="68"/>
      <c r="GE329" s="68"/>
      <c r="GF329" s="68"/>
      <c r="GG329" s="68"/>
      <c r="GH329" s="68"/>
      <c r="GI329" s="68"/>
      <c r="GJ329" s="68"/>
      <c r="GK329" s="68"/>
      <c r="GL329" s="68"/>
      <c r="GM329" s="68"/>
      <c r="GN329" s="68"/>
      <c r="GO329" s="68"/>
      <c r="GP329" s="68"/>
      <c r="GQ329" s="68"/>
      <c r="GR329" s="68"/>
      <c r="GS329" s="68"/>
      <c r="GT329" s="68"/>
      <c r="GU329" s="68"/>
      <c r="GV329" s="68"/>
      <c r="GW329" s="68"/>
      <c r="GX329" s="68"/>
      <c r="GY329" s="68"/>
      <c r="GZ329" s="68"/>
    </row>
    <row r="330" spans="1:208" s="14" customFormat="1" ht="15" customHeight="1">
      <c r="A330" s="33"/>
      <c r="B330" s="33"/>
      <c r="C330" s="33"/>
      <c r="D330" s="41"/>
      <c r="E330" s="33"/>
      <c r="F330" s="33"/>
      <c r="G330" s="34" t="s">
        <v>64</v>
      </c>
      <c r="H330" s="35">
        <v>1675.1</v>
      </c>
      <c r="I330" s="35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  <c r="DF330" s="68"/>
      <c r="DG330" s="68"/>
      <c r="DH330" s="68"/>
      <c r="DI330" s="68"/>
      <c r="DJ330" s="68"/>
      <c r="DK330" s="68"/>
      <c r="DL330" s="68"/>
      <c r="DM330" s="68"/>
      <c r="DN330" s="68"/>
      <c r="DO330" s="68"/>
      <c r="DP330" s="68"/>
      <c r="DQ330" s="68"/>
      <c r="DR330" s="68"/>
      <c r="DS330" s="68"/>
      <c r="DT330" s="68"/>
      <c r="DU330" s="68"/>
      <c r="DV330" s="68"/>
      <c r="DW330" s="68"/>
      <c r="DX330" s="68"/>
      <c r="DY330" s="68"/>
      <c r="DZ330" s="68"/>
      <c r="EA330" s="68"/>
      <c r="EB330" s="68"/>
      <c r="EC330" s="68"/>
      <c r="ED330" s="68"/>
      <c r="EE330" s="68"/>
      <c r="EF330" s="68"/>
      <c r="EG330" s="68"/>
      <c r="EH330" s="68"/>
      <c r="EI330" s="68"/>
      <c r="EJ330" s="68"/>
      <c r="EK330" s="68"/>
      <c r="EL330" s="68"/>
      <c r="EM330" s="68"/>
      <c r="EN330" s="68"/>
      <c r="EO330" s="68"/>
      <c r="EP330" s="68"/>
      <c r="EQ330" s="68"/>
      <c r="ER330" s="68"/>
      <c r="ES330" s="68"/>
      <c r="ET330" s="68"/>
      <c r="EU330" s="68"/>
      <c r="EV330" s="68"/>
      <c r="EW330" s="68"/>
      <c r="EX330" s="68"/>
      <c r="EY330" s="68"/>
      <c r="EZ330" s="68"/>
      <c r="FA330" s="68"/>
      <c r="FB330" s="68"/>
      <c r="FC330" s="68"/>
      <c r="FD330" s="68"/>
      <c r="FE330" s="68"/>
      <c r="FF330" s="68"/>
      <c r="FG330" s="68"/>
      <c r="FH330" s="68"/>
      <c r="FI330" s="68"/>
      <c r="FJ330" s="68"/>
      <c r="FK330" s="68"/>
      <c r="FL330" s="68"/>
      <c r="FM330" s="68"/>
      <c r="FN330" s="68"/>
      <c r="FO330" s="68"/>
      <c r="FP330" s="68"/>
      <c r="FQ330" s="68"/>
      <c r="FR330" s="68"/>
      <c r="FS330" s="68"/>
      <c r="FT330" s="68"/>
      <c r="FU330" s="68"/>
      <c r="FV330" s="68"/>
      <c r="FW330" s="68"/>
      <c r="FX330" s="68"/>
      <c r="FY330" s="68"/>
      <c r="FZ330" s="68"/>
      <c r="GA330" s="68"/>
      <c r="GB330" s="68"/>
      <c r="GC330" s="68"/>
      <c r="GD330" s="68"/>
      <c r="GE330" s="68"/>
      <c r="GF330" s="68"/>
      <c r="GG330" s="68"/>
      <c r="GH330" s="68"/>
      <c r="GI330" s="68"/>
      <c r="GJ330" s="68"/>
      <c r="GK330" s="68"/>
      <c r="GL330" s="68"/>
      <c r="GM330" s="68"/>
      <c r="GN330" s="68"/>
      <c r="GO330" s="68"/>
      <c r="GP330" s="68"/>
      <c r="GQ330" s="68"/>
      <c r="GR330" s="68"/>
      <c r="GS330" s="68"/>
      <c r="GT330" s="68"/>
      <c r="GU330" s="68"/>
      <c r="GV330" s="68"/>
      <c r="GW330" s="68"/>
      <c r="GX330" s="68"/>
      <c r="GY330" s="68"/>
      <c r="GZ330" s="68"/>
    </row>
    <row r="331" spans="1:208" s="14" customFormat="1" ht="15" customHeight="1">
      <c r="A331" s="33"/>
      <c r="B331" s="33"/>
      <c r="C331" s="33"/>
      <c r="D331" s="41"/>
      <c r="E331" s="33"/>
      <c r="F331" s="33"/>
      <c r="G331" s="34" t="s">
        <v>57</v>
      </c>
      <c r="H331" s="35">
        <v>705018.46</v>
      </c>
      <c r="I331" s="35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  <c r="DF331" s="68"/>
      <c r="DG331" s="68"/>
      <c r="DH331" s="68"/>
      <c r="DI331" s="68"/>
      <c r="DJ331" s="68"/>
      <c r="DK331" s="68"/>
      <c r="DL331" s="68"/>
      <c r="DM331" s="68"/>
      <c r="DN331" s="68"/>
      <c r="DO331" s="68"/>
      <c r="DP331" s="68"/>
      <c r="DQ331" s="68"/>
      <c r="DR331" s="68"/>
      <c r="DS331" s="68"/>
      <c r="DT331" s="68"/>
      <c r="DU331" s="68"/>
      <c r="DV331" s="68"/>
      <c r="DW331" s="68"/>
      <c r="DX331" s="68"/>
      <c r="DY331" s="68"/>
      <c r="DZ331" s="68"/>
      <c r="EA331" s="68"/>
      <c r="EB331" s="68"/>
      <c r="EC331" s="68"/>
      <c r="ED331" s="68"/>
      <c r="EE331" s="68"/>
      <c r="EF331" s="68"/>
      <c r="EG331" s="68"/>
      <c r="EH331" s="68"/>
      <c r="EI331" s="68"/>
      <c r="EJ331" s="68"/>
      <c r="EK331" s="68"/>
      <c r="EL331" s="68"/>
      <c r="EM331" s="68"/>
      <c r="EN331" s="68"/>
      <c r="EO331" s="68"/>
      <c r="EP331" s="68"/>
      <c r="EQ331" s="68"/>
      <c r="ER331" s="68"/>
      <c r="ES331" s="68"/>
      <c r="ET331" s="68"/>
      <c r="EU331" s="68"/>
      <c r="EV331" s="68"/>
      <c r="EW331" s="68"/>
      <c r="EX331" s="68"/>
      <c r="EY331" s="68"/>
      <c r="EZ331" s="68"/>
      <c r="FA331" s="68"/>
      <c r="FB331" s="68"/>
      <c r="FC331" s="68"/>
      <c r="FD331" s="68"/>
      <c r="FE331" s="68"/>
      <c r="FF331" s="68"/>
      <c r="FG331" s="68"/>
      <c r="FH331" s="68"/>
      <c r="FI331" s="68"/>
      <c r="FJ331" s="68"/>
      <c r="FK331" s="68"/>
      <c r="FL331" s="68"/>
      <c r="FM331" s="68"/>
      <c r="FN331" s="68"/>
      <c r="FO331" s="68"/>
      <c r="FP331" s="68"/>
      <c r="FQ331" s="68"/>
      <c r="FR331" s="68"/>
      <c r="FS331" s="68"/>
      <c r="FT331" s="68"/>
      <c r="FU331" s="68"/>
      <c r="FV331" s="68"/>
      <c r="FW331" s="68"/>
      <c r="FX331" s="68"/>
      <c r="FY331" s="68"/>
      <c r="FZ331" s="68"/>
      <c r="GA331" s="68"/>
      <c r="GB331" s="68"/>
      <c r="GC331" s="68"/>
      <c r="GD331" s="68"/>
      <c r="GE331" s="68"/>
      <c r="GF331" s="68"/>
      <c r="GG331" s="68"/>
      <c r="GH331" s="68"/>
      <c r="GI331" s="68"/>
      <c r="GJ331" s="68"/>
      <c r="GK331" s="68"/>
      <c r="GL331" s="68"/>
      <c r="GM331" s="68"/>
      <c r="GN331" s="68"/>
      <c r="GO331" s="68"/>
      <c r="GP331" s="68"/>
      <c r="GQ331" s="68"/>
      <c r="GR331" s="68"/>
      <c r="GS331" s="68"/>
      <c r="GT331" s="68"/>
      <c r="GU331" s="68"/>
      <c r="GV331" s="68"/>
      <c r="GW331" s="68"/>
      <c r="GX331" s="68"/>
      <c r="GY331" s="68"/>
      <c r="GZ331" s="68"/>
    </row>
    <row r="332" spans="1:208" s="14" customFormat="1" ht="15" customHeight="1">
      <c r="A332" s="33"/>
      <c r="B332" s="33"/>
      <c r="C332" s="33"/>
      <c r="D332" s="41"/>
      <c r="E332" s="33"/>
      <c r="F332" s="33"/>
      <c r="G332" s="34" t="s">
        <v>22</v>
      </c>
      <c r="H332" s="35">
        <v>342073.94</v>
      </c>
      <c r="I332" s="35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  <c r="CZ332" s="68"/>
      <c r="DA332" s="68"/>
      <c r="DB332" s="68"/>
      <c r="DC332" s="68"/>
      <c r="DD332" s="68"/>
      <c r="DE332" s="68"/>
      <c r="DF332" s="68"/>
      <c r="DG332" s="68"/>
      <c r="DH332" s="68"/>
      <c r="DI332" s="68"/>
      <c r="DJ332" s="68"/>
      <c r="DK332" s="68"/>
      <c r="DL332" s="68"/>
      <c r="DM332" s="68"/>
      <c r="DN332" s="68"/>
      <c r="DO332" s="68"/>
      <c r="DP332" s="68"/>
      <c r="DQ332" s="68"/>
      <c r="DR332" s="68"/>
      <c r="DS332" s="68"/>
      <c r="DT332" s="68"/>
      <c r="DU332" s="68"/>
      <c r="DV332" s="68"/>
      <c r="DW332" s="68"/>
      <c r="DX332" s="68"/>
      <c r="DY332" s="68"/>
      <c r="DZ332" s="68"/>
      <c r="EA332" s="68"/>
      <c r="EB332" s="68"/>
      <c r="EC332" s="68"/>
      <c r="ED332" s="68"/>
      <c r="EE332" s="68"/>
      <c r="EF332" s="68"/>
      <c r="EG332" s="68"/>
      <c r="EH332" s="68"/>
      <c r="EI332" s="68"/>
      <c r="EJ332" s="68"/>
      <c r="EK332" s="68"/>
      <c r="EL332" s="68"/>
      <c r="EM332" s="68"/>
      <c r="EN332" s="68"/>
      <c r="EO332" s="68"/>
      <c r="EP332" s="68"/>
      <c r="EQ332" s="68"/>
      <c r="ER332" s="68"/>
      <c r="ES332" s="68"/>
      <c r="ET332" s="68"/>
      <c r="EU332" s="68"/>
      <c r="EV332" s="68"/>
      <c r="EW332" s="68"/>
      <c r="EX332" s="68"/>
      <c r="EY332" s="68"/>
      <c r="EZ332" s="68"/>
      <c r="FA332" s="68"/>
      <c r="FB332" s="68"/>
      <c r="FC332" s="68"/>
      <c r="FD332" s="68"/>
      <c r="FE332" s="68"/>
      <c r="FF332" s="68"/>
      <c r="FG332" s="68"/>
      <c r="FH332" s="68"/>
      <c r="FI332" s="68"/>
      <c r="FJ332" s="68"/>
      <c r="FK332" s="68"/>
      <c r="FL332" s="68"/>
      <c r="FM332" s="68"/>
      <c r="FN332" s="68"/>
      <c r="FO332" s="68"/>
      <c r="FP332" s="68"/>
      <c r="FQ332" s="68"/>
      <c r="FR332" s="68"/>
      <c r="FS332" s="68"/>
      <c r="FT332" s="68"/>
      <c r="FU332" s="68"/>
      <c r="FV332" s="68"/>
      <c r="FW332" s="68"/>
      <c r="FX332" s="68"/>
      <c r="FY332" s="68"/>
      <c r="FZ332" s="68"/>
      <c r="GA332" s="68"/>
      <c r="GB332" s="68"/>
      <c r="GC332" s="68"/>
      <c r="GD332" s="68"/>
      <c r="GE332" s="68"/>
      <c r="GF332" s="68"/>
      <c r="GG332" s="68"/>
      <c r="GH332" s="68"/>
      <c r="GI332" s="68"/>
      <c r="GJ332" s="68"/>
      <c r="GK332" s="68"/>
      <c r="GL332" s="68"/>
      <c r="GM332" s="68"/>
      <c r="GN332" s="68"/>
      <c r="GO332" s="68"/>
      <c r="GP332" s="68"/>
      <c r="GQ332" s="68"/>
      <c r="GR332" s="68"/>
      <c r="GS332" s="68"/>
      <c r="GT332" s="68"/>
      <c r="GU332" s="68"/>
      <c r="GV332" s="68"/>
      <c r="GW332" s="68"/>
      <c r="GX332" s="68"/>
      <c r="GY332" s="68"/>
      <c r="GZ332" s="68"/>
    </row>
    <row r="333" spans="1:208" s="14" customFormat="1" ht="15" customHeight="1">
      <c r="A333" s="33"/>
      <c r="B333" s="33"/>
      <c r="C333" s="33"/>
      <c r="D333" s="41"/>
      <c r="E333" s="33"/>
      <c r="F333" s="33"/>
      <c r="G333" s="34" t="s">
        <v>23</v>
      </c>
      <c r="H333" s="35">
        <v>4912521.2</v>
      </c>
      <c r="I333" s="35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  <c r="CZ333" s="68"/>
      <c r="DA333" s="68"/>
      <c r="DB333" s="68"/>
      <c r="DC333" s="68"/>
      <c r="DD333" s="68"/>
      <c r="DE333" s="68"/>
      <c r="DF333" s="68"/>
      <c r="DG333" s="68"/>
      <c r="DH333" s="68"/>
      <c r="DI333" s="68"/>
      <c r="DJ333" s="68"/>
      <c r="DK333" s="68"/>
      <c r="DL333" s="68"/>
      <c r="DM333" s="68"/>
      <c r="DN333" s="68"/>
      <c r="DO333" s="68"/>
      <c r="DP333" s="68"/>
      <c r="DQ333" s="68"/>
      <c r="DR333" s="68"/>
      <c r="DS333" s="68"/>
      <c r="DT333" s="68"/>
      <c r="DU333" s="68"/>
      <c r="DV333" s="68"/>
      <c r="DW333" s="68"/>
      <c r="DX333" s="68"/>
      <c r="DY333" s="68"/>
      <c r="DZ333" s="68"/>
      <c r="EA333" s="68"/>
      <c r="EB333" s="68"/>
      <c r="EC333" s="68"/>
      <c r="ED333" s="68"/>
      <c r="EE333" s="68"/>
      <c r="EF333" s="68"/>
      <c r="EG333" s="68"/>
      <c r="EH333" s="68"/>
      <c r="EI333" s="68"/>
      <c r="EJ333" s="68"/>
      <c r="EK333" s="68"/>
      <c r="EL333" s="68"/>
      <c r="EM333" s="68"/>
      <c r="EN333" s="68"/>
      <c r="EO333" s="68"/>
      <c r="EP333" s="68"/>
      <c r="EQ333" s="68"/>
      <c r="ER333" s="68"/>
      <c r="ES333" s="68"/>
      <c r="ET333" s="68"/>
      <c r="EU333" s="68"/>
      <c r="EV333" s="68"/>
      <c r="EW333" s="68"/>
      <c r="EX333" s="68"/>
      <c r="EY333" s="68"/>
      <c r="EZ333" s="68"/>
      <c r="FA333" s="68"/>
      <c r="FB333" s="68"/>
      <c r="FC333" s="68"/>
      <c r="FD333" s="68"/>
      <c r="FE333" s="68"/>
      <c r="FF333" s="68"/>
      <c r="FG333" s="68"/>
      <c r="FH333" s="68"/>
      <c r="FI333" s="68"/>
      <c r="FJ333" s="68"/>
      <c r="FK333" s="68"/>
      <c r="FL333" s="68"/>
      <c r="FM333" s="68"/>
      <c r="FN333" s="68"/>
      <c r="FO333" s="68"/>
      <c r="FP333" s="68"/>
      <c r="FQ333" s="68"/>
      <c r="FR333" s="68"/>
      <c r="FS333" s="68"/>
      <c r="FT333" s="68"/>
      <c r="FU333" s="68"/>
      <c r="FV333" s="68"/>
      <c r="FW333" s="68"/>
      <c r="FX333" s="68"/>
      <c r="FY333" s="68"/>
      <c r="FZ333" s="68"/>
      <c r="GA333" s="68"/>
      <c r="GB333" s="68"/>
      <c r="GC333" s="68"/>
      <c r="GD333" s="68"/>
      <c r="GE333" s="68"/>
      <c r="GF333" s="68"/>
      <c r="GG333" s="68"/>
      <c r="GH333" s="68"/>
      <c r="GI333" s="68"/>
      <c r="GJ333" s="68"/>
      <c r="GK333" s="68"/>
      <c r="GL333" s="68"/>
      <c r="GM333" s="68"/>
      <c r="GN333" s="68"/>
      <c r="GO333" s="68"/>
      <c r="GP333" s="68"/>
      <c r="GQ333" s="68"/>
      <c r="GR333" s="68"/>
      <c r="GS333" s="68"/>
      <c r="GT333" s="68"/>
      <c r="GU333" s="68"/>
      <c r="GV333" s="68"/>
      <c r="GW333" s="68"/>
      <c r="GX333" s="68"/>
      <c r="GY333" s="68"/>
      <c r="GZ333" s="68"/>
    </row>
    <row r="334" spans="1:208" s="14" customFormat="1" ht="15" customHeight="1">
      <c r="A334" s="33" t="s">
        <v>405</v>
      </c>
      <c r="B334" s="33" t="s">
        <v>406</v>
      </c>
      <c r="C334" s="33" t="s">
        <v>407</v>
      </c>
      <c r="D334" s="41" t="s">
        <v>408</v>
      </c>
      <c r="E334" s="33" t="s">
        <v>409</v>
      </c>
      <c r="F334" s="33" t="s">
        <v>410</v>
      </c>
      <c r="G334" s="34" t="s">
        <v>57</v>
      </c>
      <c r="H334" s="35">
        <v>5804348.22</v>
      </c>
      <c r="I334" s="35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  <c r="DF334" s="68"/>
      <c r="DG334" s="68"/>
      <c r="DH334" s="68"/>
      <c r="DI334" s="68"/>
      <c r="DJ334" s="68"/>
      <c r="DK334" s="68"/>
      <c r="DL334" s="68"/>
      <c r="DM334" s="68"/>
      <c r="DN334" s="68"/>
      <c r="DO334" s="68"/>
      <c r="DP334" s="68"/>
      <c r="DQ334" s="68"/>
      <c r="DR334" s="68"/>
      <c r="DS334" s="68"/>
      <c r="DT334" s="68"/>
      <c r="DU334" s="68"/>
      <c r="DV334" s="68"/>
      <c r="DW334" s="68"/>
      <c r="DX334" s="68"/>
      <c r="DY334" s="68"/>
      <c r="DZ334" s="68"/>
      <c r="EA334" s="68"/>
      <c r="EB334" s="68"/>
      <c r="EC334" s="68"/>
      <c r="ED334" s="68"/>
      <c r="EE334" s="68"/>
      <c r="EF334" s="68"/>
      <c r="EG334" s="68"/>
      <c r="EH334" s="68"/>
      <c r="EI334" s="68"/>
      <c r="EJ334" s="68"/>
      <c r="EK334" s="68"/>
      <c r="EL334" s="68"/>
      <c r="EM334" s="68"/>
      <c r="EN334" s="68"/>
      <c r="EO334" s="68"/>
      <c r="EP334" s="68"/>
      <c r="EQ334" s="68"/>
      <c r="ER334" s="68"/>
      <c r="ES334" s="68"/>
      <c r="ET334" s="68"/>
      <c r="EU334" s="68"/>
      <c r="EV334" s="68"/>
      <c r="EW334" s="68"/>
      <c r="EX334" s="68"/>
      <c r="EY334" s="68"/>
      <c r="EZ334" s="68"/>
      <c r="FA334" s="68"/>
      <c r="FB334" s="68"/>
      <c r="FC334" s="68"/>
      <c r="FD334" s="68"/>
      <c r="FE334" s="68"/>
      <c r="FF334" s="68"/>
      <c r="FG334" s="68"/>
      <c r="FH334" s="68"/>
      <c r="FI334" s="68"/>
      <c r="FJ334" s="68"/>
      <c r="FK334" s="68"/>
      <c r="FL334" s="68"/>
      <c r="FM334" s="68"/>
      <c r="FN334" s="68"/>
      <c r="FO334" s="68"/>
      <c r="FP334" s="68"/>
      <c r="FQ334" s="68"/>
      <c r="FR334" s="68"/>
      <c r="FS334" s="68"/>
      <c r="FT334" s="68"/>
      <c r="FU334" s="68"/>
      <c r="FV334" s="68"/>
      <c r="FW334" s="68"/>
      <c r="FX334" s="68"/>
      <c r="FY334" s="68"/>
      <c r="FZ334" s="68"/>
      <c r="GA334" s="68"/>
      <c r="GB334" s="68"/>
      <c r="GC334" s="68"/>
      <c r="GD334" s="68"/>
      <c r="GE334" s="68"/>
      <c r="GF334" s="68"/>
      <c r="GG334" s="68"/>
      <c r="GH334" s="68"/>
      <c r="GI334" s="68"/>
      <c r="GJ334" s="68"/>
      <c r="GK334" s="68"/>
      <c r="GL334" s="68"/>
      <c r="GM334" s="68"/>
      <c r="GN334" s="68"/>
      <c r="GO334" s="68"/>
      <c r="GP334" s="68"/>
      <c r="GQ334" s="68"/>
      <c r="GR334" s="68"/>
      <c r="GS334" s="68"/>
      <c r="GT334" s="68"/>
      <c r="GU334" s="68"/>
      <c r="GV334" s="68"/>
      <c r="GW334" s="68"/>
      <c r="GX334" s="68"/>
      <c r="GY334" s="68"/>
      <c r="GZ334" s="68"/>
    </row>
    <row r="335" spans="1:208" s="14" customFormat="1" ht="15" customHeight="1">
      <c r="A335" s="33"/>
      <c r="B335" s="33"/>
      <c r="C335" s="33"/>
      <c r="D335" s="41"/>
      <c r="E335" s="33"/>
      <c r="F335" s="33"/>
      <c r="G335" s="41" t="s">
        <v>21</v>
      </c>
      <c r="H335" s="35">
        <v>5670</v>
      </c>
      <c r="I335" s="35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68"/>
      <c r="DG335" s="68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68"/>
      <c r="DW335" s="68"/>
      <c r="DX335" s="68"/>
      <c r="DY335" s="68"/>
      <c r="DZ335" s="68"/>
      <c r="EA335" s="68"/>
      <c r="EB335" s="68"/>
      <c r="EC335" s="68"/>
      <c r="ED335" s="68"/>
      <c r="EE335" s="68"/>
      <c r="EF335" s="68"/>
      <c r="EG335" s="68"/>
      <c r="EH335" s="68"/>
      <c r="EI335" s="68"/>
      <c r="EJ335" s="68"/>
      <c r="EK335" s="68"/>
      <c r="EL335" s="68"/>
      <c r="EM335" s="68"/>
      <c r="EN335" s="68"/>
      <c r="EO335" s="68"/>
      <c r="EP335" s="68"/>
      <c r="EQ335" s="68"/>
      <c r="ER335" s="68"/>
      <c r="ES335" s="68"/>
      <c r="ET335" s="68"/>
      <c r="EU335" s="68"/>
      <c r="EV335" s="68"/>
      <c r="EW335" s="68"/>
      <c r="EX335" s="68"/>
      <c r="EY335" s="68"/>
      <c r="EZ335" s="68"/>
      <c r="FA335" s="68"/>
      <c r="FB335" s="68"/>
      <c r="FC335" s="68"/>
      <c r="FD335" s="68"/>
      <c r="FE335" s="68"/>
      <c r="FF335" s="68"/>
      <c r="FG335" s="68"/>
      <c r="FH335" s="68"/>
      <c r="FI335" s="68"/>
      <c r="FJ335" s="68"/>
      <c r="FK335" s="68"/>
      <c r="FL335" s="68"/>
      <c r="FM335" s="68"/>
      <c r="FN335" s="68"/>
      <c r="FO335" s="68"/>
      <c r="FP335" s="68"/>
      <c r="FQ335" s="68"/>
      <c r="FR335" s="68"/>
      <c r="FS335" s="68"/>
      <c r="FT335" s="68"/>
      <c r="FU335" s="68"/>
      <c r="FV335" s="68"/>
      <c r="FW335" s="68"/>
      <c r="FX335" s="68"/>
      <c r="FY335" s="68"/>
      <c r="FZ335" s="68"/>
      <c r="GA335" s="68"/>
      <c r="GB335" s="68"/>
      <c r="GC335" s="68"/>
      <c r="GD335" s="68"/>
      <c r="GE335" s="68"/>
      <c r="GF335" s="68"/>
      <c r="GG335" s="68"/>
      <c r="GH335" s="68"/>
      <c r="GI335" s="68"/>
      <c r="GJ335" s="68"/>
      <c r="GK335" s="68"/>
      <c r="GL335" s="68"/>
      <c r="GM335" s="68"/>
      <c r="GN335" s="68"/>
      <c r="GO335" s="68"/>
      <c r="GP335" s="68"/>
      <c r="GQ335" s="68"/>
      <c r="GR335" s="68"/>
      <c r="GS335" s="68"/>
      <c r="GT335" s="68"/>
      <c r="GU335" s="68"/>
      <c r="GV335" s="68"/>
      <c r="GW335" s="68"/>
      <c r="GX335" s="68"/>
      <c r="GY335" s="68"/>
      <c r="GZ335" s="68"/>
    </row>
    <row r="336" spans="1:208" s="14" customFormat="1" ht="15" customHeight="1">
      <c r="A336" s="33"/>
      <c r="B336" s="33"/>
      <c r="C336" s="33"/>
      <c r="D336" s="41"/>
      <c r="E336" s="33"/>
      <c r="F336" s="33"/>
      <c r="G336" s="34" t="s">
        <v>58</v>
      </c>
      <c r="H336" s="35">
        <v>167842.96</v>
      </c>
      <c r="I336" s="35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  <c r="DF336" s="68"/>
      <c r="DG336" s="68"/>
      <c r="DH336" s="68"/>
      <c r="DI336" s="68"/>
      <c r="DJ336" s="68"/>
      <c r="DK336" s="68"/>
      <c r="DL336" s="68"/>
      <c r="DM336" s="68"/>
      <c r="DN336" s="68"/>
      <c r="DO336" s="68"/>
      <c r="DP336" s="68"/>
      <c r="DQ336" s="68"/>
      <c r="DR336" s="68"/>
      <c r="DS336" s="68"/>
      <c r="DT336" s="68"/>
      <c r="DU336" s="68"/>
      <c r="DV336" s="68"/>
      <c r="DW336" s="68"/>
      <c r="DX336" s="68"/>
      <c r="DY336" s="68"/>
      <c r="DZ336" s="68"/>
      <c r="EA336" s="68"/>
      <c r="EB336" s="68"/>
      <c r="EC336" s="68"/>
      <c r="ED336" s="68"/>
      <c r="EE336" s="68"/>
      <c r="EF336" s="68"/>
      <c r="EG336" s="68"/>
      <c r="EH336" s="68"/>
      <c r="EI336" s="68"/>
      <c r="EJ336" s="68"/>
      <c r="EK336" s="68"/>
      <c r="EL336" s="68"/>
      <c r="EM336" s="68"/>
      <c r="EN336" s="68"/>
      <c r="EO336" s="68"/>
      <c r="EP336" s="68"/>
      <c r="EQ336" s="68"/>
      <c r="ER336" s="68"/>
      <c r="ES336" s="68"/>
      <c r="ET336" s="68"/>
      <c r="EU336" s="68"/>
      <c r="EV336" s="68"/>
      <c r="EW336" s="68"/>
      <c r="EX336" s="68"/>
      <c r="EY336" s="68"/>
      <c r="EZ336" s="68"/>
      <c r="FA336" s="68"/>
      <c r="FB336" s="68"/>
      <c r="FC336" s="68"/>
      <c r="FD336" s="68"/>
      <c r="FE336" s="68"/>
      <c r="FF336" s="68"/>
      <c r="FG336" s="68"/>
      <c r="FH336" s="68"/>
      <c r="FI336" s="68"/>
      <c r="FJ336" s="68"/>
      <c r="FK336" s="68"/>
      <c r="FL336" s="68"/>
      <c r="FM336" s="68"/>
      <c r="FN336" s="68"/>
      <c r="FO336" s="68"/>
      <c r="FP336" s="68"/>
      <c r="FQ336" s="68"/>
      <c r="FR336" s="68"/>
      <c r="FS336" s="68"/>
      <c r="FT336" s="68"/>
      <c r="FU336" s="68"/>
      <c r="FV336" s="68"/>
      <c r="FW336" s="68"/>
      <c r="FX336" s="68"/>
      <c r="FY336" s="68"/>
      <c r="FZ336" s="68"/>
      <c r="GA336" s="68"/>
      <c r="GB336" s="68"/>
      <c r="GC336" s="68"/>
      <c r="GD336" s="68"/>
      <c r="GE336" s="68"/>
      <c r="GF336" s="68"/>
      <c r="GG336" s="68"/>
      <c r="GH336" s="68"/>
      <c r="GI336" s="68"/>
      <c r="GJ336" s="68"/>
      <c r="GK336" s="68"/>
      <c r="GL336" s="68"/>
      <c r="GM336" s="68"/>
      <c r="GN336" s="68"/>
      <c r="GO336" s="68"/>
      <c r="GP336" s="68"/>
      <c r="GQ336" s="68"/>
      <c r="GR336" s="68"/>
      <c r="GS336" s="68"/>
      <c r="GT336" s="68"/>
      <c r="GU336" s="68"/>
      <c r="GV336" s="68"/>
      <c r="GW336" s="68"/>
      <c r="GX336" s="68"/>
      <c r="GY336" s="68"/>
      <c r="GZ336" s="68"/>
    </row>
    <row r="337" spans="1:208" s="14" customFormat="1" ht="15" customHeight="1">
      <c r="A337" s="33"/>
      <c r="B337" s="33"/>
      <c r="C337" s="33"/>
      <c r="D337" s="41"/>
      <c r="E337" s="33"/>
      <c r="F337" s="33"/>
      <c r="G337" s="34" t="s">
        <v>23</v>
      </c>
      <c r="H337" s="35">
        <v>5977861.18</v>
      </c>
      <c r="I337" s="35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  <c r="CZ337" s="68"/>
      <c r="DA337" s="68"/>
      <c r="DB337" s="68"/>
      <c r="DC337" s="68"/>
      <c r="DD337" s="68"/>
      <c r="DE337" s="68"/>
      <c r="DF337" s="68"/>
      <c r="DG337" s="68"/>
      <c r="DH337" s="68"/>
      <c r="DI337" s="68"/>
      <c r="DJ337" s="68"/>
      <c r="DK337" s="68"/>
      <c r="DL337" s="68"/>
      <c r="DM337" s="68"/>
      <c r="DN337" s="68"/>
      <c r="DO337" s="68"/>
      <c r="DP337" s="68"/>
      <c r="DQ337" s="68"/>
      <c r="DR337" s="68"/>
      <c r="DS337" s="68"/>
      <c r="DT337" s="68"/>
      <c r="DU337" s="68"/>
      <c r="DV337" s="68"/>
      <c r="DW337" s="68"/>
      <c r="DX337" s="68"/>
      <c r="DY337" s="68"/>
      <c r="DZ337" s="68"/>
      <c r="EA337" s="68"/>
      <c r="EB337" s="68"/>
      <c r="EC337" s="68"/>
      <c r="ED337" s="68"/>
      <c r="EE337" s="68"/>
      <c r="EF337" s="68"/>
      <c r="EG337" s="68"/>
      <c r="EH337" s="68"/>
      <c r="EI337" s="68"/>
      <c r="EJ337" s="68"/>
      <c r="EK337" s="68"/>
      <c r="EL337" s="68"/>
      <c r="EM337" s="68"/>
      <c r="EN337" s="68"/>
      <c r="EO337" s="68"/>
      <c r="EP337" s="68"/>
      <c r="EQ337" s="68"/>
      <c r="ER337" s="68"/>
      <c r="ES337" s="68"/>
      <c r="ET337" s="68"/>
      <c r="EU337" s="68"/>
      <c r="EV337" s="68"/>
      <c r="EW337" s="68"/>
      <c r="EX337" s="68"/>
      <c r="EY337" s="68"/>
      <c r="EZ337" s="68"/>
      <c r="FA337" s="68"/>
      <c r="FB337" s="68"/>
      <c r="FC337" s="68"/>
      <c r="FD337" s="68"/>
      <c r="FE337" s="68"/>
      <c r="FF337" s="68"/>
      <c r="FG337" s="68"/>
      <c r="FH337" s="68"/>
      <c r="FI337" s="68"/>
      <c r="FJ337" s="68"/>
      <c r="FK337" s="68"/>
      <c r="FL337" s="68"/>
      <c r="FM337" s="68"/>
      <c r="FN337" s="68"/>
      <c r="FO337" s="68"/>
      <c r="FP337" s="68"/>
      <c r="FQ337" s="68"/>
      <c r="FR337" s="68"/>
      <c r="FS337" s="68"/>
      <c r="FT337" s="68"/>
      <c r="FU337" s="68"/>
      <c r="FV337" s="68"/>
      <c r="FW337" s="68"/>
      <c r="FX337" s="68"/>
      <c r="FY337" s="68"/>
      <c r="FZ337" s="68"/>
      <c r="GA337" s="68"/>
      <c r="GB337" s="68"/>
      <c r="GC337" s="68"/>
      <c r="GD337" s="68"/>
      <c r="GE337" s="68"/>
      <c r="GF337" s="68"/>
      <c r="GG337" s="68"/>
      <c r="GH337" s="68"/>
      <c r="GI337" s="68"/>
      <c r="GJ337" s="68"/>
      <c r="GK337" s="68"/>
      <c r="GL337" s="68"/>
      <c r="GM337" s="68"/>
      <c r="GN337" s="68"/>
      <c r="GO337" s="68"/>
      <c r="GP337" s="68"/>
      <c r="GQ337" s="68"/>
      <c r="GR337" s="68"/>
      <c r="GS337" s="68"/>
      <c r="GT337" s="68"/>
      <c r="GU337" s="68"/>
      <c r="GV337" s="68"/>
      <c r="GW337" s="68"/>
      <c r="GX337" s="68"/>
      <c r="GY337" s="68"/>
      <c r="GZ337" s="68"/>
    </row>
    <row r="338" spans="1:208" s="14" customFormat="1" ht="15" customHeight="1">
      <c r="A338" s="33" t="s">
        <v>411</v>
      </c>
      <c r="B338" s="33" t="s">
        <v>412</v>
      </c>
      <c r="C338" s="33" t="s">
        <v>413</v>
      </c>
      <c r="D338" s="41" t="s">
        <v>414</v>
      </c>
      <c r="E338" s="33" t="s">
        <v>415</v>
      </c>
      <c r="F338" s="33" t="s">
        <v>416</v>
      </c>
      <c r="G338" s="34" t="s">
        <v>57</v>
      </c>
      <c r="H338" s="35">
        <v>3489610.32</v>
      </c>
      <c r="I338" s="35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  <c r="DF338" s="68"/>
      <c r="DG338" s="68"/>
      <c r="DH338" s="68"/>
      <c r="DI338" s="68"/>
      <c r="DJ338" s="68"/>
      <c r="DK338" s="68"/>
      <c r="DL338" s="68"/>
      <c r="DM338" s="68"/>
      <c r="DN338" s="68"/>
      <c r="DO338" s="68"/>
      <c r="DP338" s="68"/>
      <c r="DQ338" s="68"/>
      <c r="DR338" s="68"/>
      <c r="DS338" s="68"/>
      <c r="DT338" s="68"/>
      <c r="DU338" s="68"/>
      <c r="DV338" s="68"/>
      <c r="DW338" s="68"/>
      <c r="DX338" s="68"/>
      <c r="DY338" s="68"/>
      <c r="DZ338" s="68"/>
      <c r="EA338" s="68"/>
      <c r="EB338" s="68"/>
      <c r="EC338" s="68"/>
      <c r="ED338" s="68"/>
      <c r="EE338" s="68"/>
      <c r="EF338" s="68"/>
      <c r="EG338" s="68"/>
      <c r="EH338" s="68"/>
      <c r="EI338" s="68"/>
      <c r="EJ338" s="68"/>
      <c r="EK338" s="68"/>
      <c r="EL338" s="68"/>
      <c r="EM338" s="68"/>
      <c r="EN338" s="68"/>
      <c r="EO338" s="68"/>
      <c r="EP338" s="68"/>
      <c r="EQ338" s="68"/>
      <c r="ER338" s="68"/>
      <c r="ES338" s="68"/>
      <c r="ET338" s="68"/>
      <c r="EU338" s="68"/>
      <c r="EV338" s="68"/>
      <c r="EW338" s="68"/>
      <c r="EX338" s="68"/>
      <c r="EY338" s="68"/>
      <c r="EZ338" s="68"/>
      <c r="FA338" s="68"/>
      <c r="FB338" s="68"/>
      <c r="FC338" s="68"/>
      <c r="FD338" s="68"/>
      <c r="FE338" s="68"/>
      <c r="FF338" s="68"/>
      <c r="FG338" s="68"/>
      <c r="FH338" s="68"/>
      <c r="FI338" s="68"/>
      <c r="FJ338" s="68"/>
      <c r="FK338" s="68"/>
      <c r="FL338" s="68"/>
      <c r="FM338" s="68"/>
      <c r="FN338" s="68"/>
      <c r="FO338" s="68"/>
      <c r="FP338" s="68"/>
      <c r="FQ338" s="68"/>
      <c r="FR338" s="68"/>
      <c r="FS338" s="68"/>
      <c r="FT338" s="68"/>
      <c r="FU338" s="68"/>
      <c r="FV338" s="68"/>
      <c r="FW338" s="68"/>
      <c r="FX338" s="68"/>
      <c r="FY338" s="68"/>
      <c r="FZ338" s="68"/>
      <c r="GA338" s="68"/>
      <c r="GB338" s="68"/>
      <c r="GC338" s="68"/>
      <c r="GD338" s="68"/>
      <c r="GE338" s="68"/>
      <c r="GF338" s="68"/>
      <c r="GG338" s="68"/>
      <c r="GH338" s="68"/>
      <c r="GI338" s="68"/>
      <c r="GJ338" s="68"/>
      <c r="GK338" s="68"/>
      <c r="GL338" s="68"/>
      <c r="GM338" s="68"/>
      <c r="GN338" s="68"/>
      <c r="GO338" s="68"/>
      <c r="GP338" s="68"/>
      <c r="GQ338" s="68"/>
      <c r="GR338" s="68"/>
      <c r="GS338" s="68"/>
      <c r="GT338" s="68"/>
      <c r="GU338" s="68"/>
      <c r="GV338" s="68"/>
      <c r="GW338" s="68"/>
      <c r="GX338" s="68"/>
      <c r="GY338" s="68"/>
      <c r="GZ338" s="68"/>
    </row>
    <row r="339" spans="1:208" s="14" customFormat="1" ht="15" customHeight="1">
      <c r="A339" s="33"/>
      <c r="B339" s="33"/>
      <c r="C339" s="33"/>
      <c r="D339" s="41"/>
      <c r="E339" s="33"/>
      <c r="F339" s="33"/>
      <c r="G339" s="41" t="s">
        <v>58</v>
      </c>
      <c r="H339" s="35">
        <v>5661097</v>
      </c>
      <c r="I339" s="35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  <c r="DF339" s="68"/>
      <c r="DG339" s="68"/>
      <c r="DH339" s="68"/>
      <c r="DI339" s="68"/>
      <c r="DJ339" s="68"/>
      <c r="DK339" s="68"/>
      <c r="DL339" s="68"/>
      <c r="DM339" s="68"/>
      <c r="DN339" s="68"/>
      <c r="DO339" s="68"/>
      <c r="DP339" s="68"/>
      <c r="DQ339" s="68"/>
      <c r="DR339" s="68"/>
      <c r="DS339" s="68"/>
      <c r="DT339" s="68"/>
      <c r="DU339" s="68"/>
      <c r="DV339" s="68"/>
      <c r="DW339" s="68"/>
      <c r="DX339" s="68"/>
      <c r="DY339" s="68"/>
      <c r="DZ339" s="68"/>
      <c r="EA339" s="68"/>
      <c r="EB339" s="68"/>
      <c r="EC339" s="68"/>
      <c r="ED339" s="68"/>
      <c r="EE339" s="68"/>
      <c r="EF339" s="68"/>
      <c r="EG339" s="68"/>
      <c r="EH339" s="68"/>
      <c r="EI339" s="68"/>
      <c r="EJ339" s="68"/>
      <c r="EK339" s="68"/>
      <c r="EL339" s="68"/>
      <c r="EM339" s="68"/>
      <c r="EN339" s="68"/>
      <c r="EO339" s="68"/>
      <c r="EP339" s="68"/>
      <c r="EQ339" s="68"/>
      <c r="ER339" s="68"/>
      <c r="ES339" s="68"/>
      <c r="ET339" s="68"/>
      <c r="EU339" s="68"/>
      <c r="EV339" s="68"/>
      <c r="EW339" s="68"/>
      <c r="EX339" s="68"/>
      <c r="EY339" s="68"/>
      <c r="EZ339" s="68"/>
      <c r="FA339" s="68"/>
      <c r="FB339" s="68"/>
      <c r="FC339" s="68"/>
      <c r="FD339" s="68"/>
      <c r="FE339" s="68"/>
      <c r="FF339" s="68"/>
      <c r="FG339" s="68"/>
      <c r="FH339" s="68"/>
      <c r="FI339" s="68"/>
      <c r="FJ339" s="68"/>
      <c r="FK339" s="68"/>
      <c r="FL339" s="68"/>
      <c r="FM339" s="68"/>
      <c r="FN339" s="68"/>
      <c r="FO339" s="68"/>
      <c r="FP339" s="68"/>
      <c r="FQ339" s="68"/>
      <c r="FR339" s="68"/>
      <c r="FS339" s="68"/>
      <c r="FT339" s="68"/>
      <c r="FU339" s="68"/>
      <c r="FV339" s="68"/>
      <c r="FW339" s="68"/>
      <c r="FX339" s="68"/>
      <c r="FY339" s="68"/>
      <c r="FZ339" s="68"/>
      <c r="GA339" s="68"/>
      <c r="GB339" s="68"/>
      <c r="GC339" s="68"/>
      <c r="GD339" s="68"/>
      <c r="GE339" s="68"/>
      <c r="GF339" s="68"/>
      <c r="GG339" s="68"/>
      <c r="GH339" s="68"/>
      <c r="GI339" s="68"/>
      <c r="GJ339" s="68"/>
      <c r="GK339" s="68"/>
      <c r="GL339" s="68"/>
      <c r="GM339" s="68"/>
      <c r="GN339" s="68"/>
      <c r="GO339" s="68"/>
      <c r="GP339" s="68"/>
      <c r="GQ339" s="68"/>
      <c r="GR339" s="68"/>
      <c r="GS339" s="68"/>
      <c r="GT339" s="68"/>
      <c r="GU339" s="68"/>
      <c r="GV339" s="68"/>
      <c r="GW339" s="68"/>
      <c r="GX339" s="68"/>
      <c r="GY339" s="68"/>
      <c r="GZ339" s="68"/>
    </row>
    <row r="340" spans="1:208" s="14" customFormat="1" ht="15" customHeight="1">
      <c r="A340" s="33"/>
      <c r="B340" s="33"/>
      <c r="C340" s="33"/>
      <c r="D340" s="41"/>
      <c r="E340" s="33"/>
      <c r="F340" s="33"/>
      <c r="G340" s="34" t="s">
        <v>23</v>
      </c>
      <c r="H340" s="35">
        <v>9150707.32</v>
      </c>
      <c r="I340" s="35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  <c r="DF340" s="68"/>
      <c r="DG340" s="68"/>
      <c r="DH340" s="68"/>
      <c r="DI340" s="68"/>
      <c r="DJ340" s="68"/>
      <c r="DK340" s="68"/>
      <c r="DL340" s="68"/>
      <c r="DM340" s="68"/>
      <c r="DN340" s="68"/>
      <c r="DO340" s="68"/>
      <c r="DP340" s="68"/>
      <c r="DQ340" s="68"/>
      <c r="DR340" s="68"/>
      <c r="DS340" s="68"/>
      <c r="DT340" s="68"/>
      <c r="DU340" s="68"/>
      <c r="DV340" s="68"/>
      <c r="DW340" s="68"/>
      <c r="DX340" s="68"/>
      <c r="DY340" s="68"/>
      <c r="DZ340" s="68"/>
      <c r="EA340" s="68"/>
      <c r="EB340" s="68"/>
      <c r="EC340" s="68"/>
      <c r="ED340" s="68"/>
      <c r="EE340" s="68"/>
      <c r="EF340" s="68"/>
      <c r="EG340" s="68"/>
      <c r="EH340" s="68"/>
      <c r="EI340" s="68"/>
      <c r="EJ340" s="68"/>
      <c r="EK340" s="68"/>
      <c r="EL340" s="68"/>
      <c r="EM340" s="68"/>
      <c r="EN340" s="68"/>
      <c r="EO340" s="68"/>
      <c r="EP340" s="68"/>
      <c r="EQ340" s="68"/>
      <c r="ER340" s="68"/>
      <c r="ES340" s="68"/>
      <c r="ET340" s="68"/>
      <c r="EU340" s="68"/>
      <c r="EV340" s="68"/>
      <c r="EW340" s="68"/>
      <c r="EX340" s="68"/>
      <c r="EY340" s="68"/>
      <c r="EZ340" s="68"/>
      <c r="FA340" s="68"/>
      <c r="FB340" s="68"/>
      <c r="FC340" s="68"/>
      <c r="FD340" s="68"/>
      <c r="FE340" s="68"/>
      <c r="FF340" s="68"/>
      <c r="FG340" s="68"/>
      <c r="FH340" s="68"/>
      <c r="FI340" s="68"/>
      <c r="FJ340" s="68"/>
      <c r="FK340" s="68"/>
      <c r="FL340" s="68"/>
      <c r="FM340" s="68"/>
      <c r="FN340" s="68"/>
      <c r="FO340" s="68"/>
      <c r="FP340" s="68"/>
      <c r="FQ340" s="68"/>
      <c r="FR340" s="68"/>
      <c r="FS340" s="68"/>
      <c r="FT340" s="68"/>
      <c r="FU340" s="68"/>
      <c r="FV340" s="68"/>
      <c r="FW340" s="68"/>
      <c r="FX340" s="68"/>
      <c r="FY340" s="68"/>
      <c r="FZ340" s="68"/>
      <c r="GA340" s="68"/>
      <c r="GB340" s="68"/>
      <c r="GC340" s="68"/>
      <c r="GD340" s="68"/>
      <c r="GE340" s="68"/>
      <c r="GF340" s="68"/>
      <c r="GG340" s="68"/>
      <c r="GH340" s="68"/>
      <c r="GI340" s="68"/>
      <c r="GJ340" s="68"/>
      <c r="GK340" s="68"/>
      <c r="GL340" s="68"/>
      <c r="GM340" s="68"/>
      <c r="GN340" s="68"/>
      <c r="GO340" s="68"/>
      <c r="GP340" s="68"/>
      <c r="GQ340" s="68"/>
      <c r="GR340" s="68"/>
      <c r="GS340" s="68"/>
      <c r="GT340" s="68"/>
      <c r="GU340" s="68"/>
      <c r="GV340" s="68"/>
      <c r="GW340" s="68"/>
      <c r="GX340" s="68"/>
      <c r="GY340" s="68"/>
      <c r="GZ340" s="68"/>
    </row>
    <row r="341" spans="1:208" s="14" customFormat="1" ht="15" customHeight="1">
      <c r="A341" s="33" t="s">
        <v>417</v>
      </c>
      <c r="B341" s="33" t="s">
        <v>418</v>
      </c>
      <c r="C341" s="33" t="s">
        <v>419</v>
      </c>
      <c r="D341" s="41" t="s">
        <v>420</v>
      </c>
      <c r="E341" s="33" t="s">
        <v>421</v>
      </c>
      <c r="F341" s="90" t="s">
        <v>422</v>
      </c>
      <c r="G341" s="74" t="s">
        <v>57</v>
      </c>
      <c r="H341" s="35">
        <v>1469515.68</v>
      </c>
      <c r="I341" s="35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  <c r="DF341" s="68"/>
      <c r="DG341" s="68"/>
      <c r="DH341" s="68"/>
      <c r="DI341" s="68"/>
      <c r="DJ341" s="68"/>
      <c r="DK341" s="68"/>
      <c r="DL341" s="68"/>
      <c r="DM341" s="68"/>
      <c r="DN341" s="68"/>
      <c r="DO341" s="68"/>
      <c r="DP341" s="68"/>
      <c r="DQ341" s="68"/>
      <c r="DR341" s="68"/>
      <c r="DS341" s="68"/>
      <c r="DT341" s="68"/>
      <c r="DU341" s="68"/>
      <c r="DV341" s="68"/>
      <c r="DW341" s="68"/>
      <c r="DX341" s="68"/>
      <c r="DY341" s="68"/>
      <c r="DZ341" s="68"/>
      <c r="EA341" s="68"/>
      <c r="EB341" s="68"/>
      <c r="EC341" s="68"/>
      <c r="ED341" s="68"/>
      <c r="EE341" s="68"/>
      <c r="EF341" s="68"/>
      <c r="EG341" s="68"/>
      <c r="EH341" s="68"/>
      <c r="EI341" s="68"/>
      <c r="EJ341" s="68"/>
      <c r="EK341" s="68"/>
      <c r="EL341" s="68"/>
      <c r="EM341" s="68"/>
      <c r="EN341" s="68"/>
      <c r="EO341" s="68"/>
      <c r="EP341" s="68"/>
      <c r="EQ341" s="68"/>
      <c r="ER341" s="68"/>
      <c r="ES341" s="68"/>
      <c r="ET341" s="68"/>
      <c r="EU341" s="68"/>
      <c r="EV341" s="68"/>
      <c r="EW341" s="68"/>
      <c r="EX341" s="68"/>
      <c r="EY341" s="68"/>
      <c r="EZ341" s="68"/>
      <c r="FA341" s="68"/>
      <c r="FB341" s="68"/>
      <c r="FC341" s="68"/>
      <c r="FD341" s="68"/>
      <c r="FE341" s="68"/>
      <c r="FF341" s="68"/>
      <c r="FG341" s="68"/>
      <c r="FH341" s="68"/>
      <c r="FI341" s="68"/>
      <c r="FJ341" s="68"/>
      <c r="FK341" s="68"/>
      <c r="FL341" s="68"/>
      <c r="FM341" s="68"/>
      <c r="FN341" s="68"/>
      <c r="FO341" s="68"/>
      <c r="FP341" s="68"/>
      <c r="FQ341" s="68"/>
      <c r="FR341" s="68"/>
      <c r="FS341" s="68"/>
      <c r="FT341" s="68"/>
      <c r="FU341" s="68"/>
      <c r="FV341" s="68"/>
      <c r="FW341" s="68"/>
      <c r="FX341" s="68"/>
      <c r="FY341" s="68"/>
      <c r="FZ341" s="68"/>
      <c r="GA341" s="68"/>
      <c r="GB341" s="68"/>
      <c r="GC341" s="68"/>
      <c r="GD341" s="68"/>
      <c r="GE341" s="68"/>
      <c r="GF341" s="68"/>
      <c r="GG341" s="68"/>
      <c r="GH341" s="68"/>
      <c r="GI341" s="68"/>
      <c r="GJ341" s="68"/>
      <c r="GK341" s="68"/>
      <c r="GL341" s="68"/>
      <c r="GM341" s="68"/>
      <c r="GN341" s="68"/>
      <c r="GO341" s="68"/>
      <c r="GP341" s="68"/>
      <c r="GQ341" s="68"/>
      <c r="GR341" s="68"/>
      <c r="GS341" s="68"/>
      <c r="GT341" s="68"/>
      <c r="GU341" s="68"/>
      <c r="GV341" s="68"/>
      <c r="GW341" s="68"/>
      <c r="GX341" s="68"/>
      <c r="GY341" s="68"/>
      <c r="GZ341" s="68"/>
    </row>
    <row r="342" spans="1:208" s="14" customFormat="1" ht="15" customHeight="1">
      <c r="A342" s="33"/>
      <c r="B342" s="33"/>
      <c r="C342" s="33"/>
      <c r="D342" s="41"/>
      <c r="E342" s="33"/>
      <c r="F342" s="33"/>
      <c r="G342" s="74" t="s">
        <v>58</v>
      </c>
      <c r="H342" s="35">
        <v>2200658.46</v>
      </c>
      <c r="I342" s="35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  <c r="DF342" s="68"/>
      <c r="DG342" s="68"/>
      <c r="DH342" s="68"/>
      <c r="DI342" s="68"/>
      <c r="DJ342" s="68"/>
      <c r="DK342" s="68"/>
      <c r="DL342" s="68"/>
      <c r="DM342" s="68"/>
      <c r="DN342" s="68"/>
      <c r="DO342" s="68"/>
      <c r="DP342" s="68"/>
      <c r="DQ342" s="68"/>
      <c r="DR342" s="68"/>
      <c r="DS342" s="68"/>
      <c r="DT342" s="68"/>
      <c r="DU342" s="68"/>
      <c r="DV342" s="68"/>
      <c r="DW342" s="68"/>
      <c r="DX342" s="68"/>
      <c r="DY342" s="68"/>
      <c r="DZ342" s="68"/>
      <c r="EA342" s="68"/>
      <c r="EB342" s="68"/>
      <c r="EC342" s="68"/>
      <c r="ED342" s="68"/>
      <c r="EE342" s="68"/>
      <c r="EF342" s="68"/>
      <c r="EG342" s="68"/>
      <c r="EH342" s="68"/>
      <c r="EI342" s="68"/>
      <c r="EJ342" s="68"/>
      <c r="EK342" s="68"/>
      <c r="EL342" s="68"/>
      <c r="EM342" s="68"/>
      <c r="EN342" s="68"/>
      <c r="EO342" s="68"/>
      <c r="EP342" s="68"/>
      <c r="EQ342" s="68"/>
      <c r="ER342" s="68"/>
      <c r="ES342" s="68"/>
      <c r="ET342" s="68"/>
      <c r="EU342" s="68"/>
      <c r="EV342" s="68"/>
      <c r="EW342" s="68"/>
      <c r="EX342" s="68"/>
      <c r="EY342" s="68"/>
      <c r="EZ342" s="68"/>
      <c r="FA342" s="68"/>
      <c r="FB342" s="68"/>
      <c r="FC342" s="68"/>
      <c r="FD342" s="68"/>
      <c r="FE342" s="68"/>
      <c r="FF342" s="68"/>
      <c r="FG342" s="68"/>
      <c r="FH342" s="68"/>
      <c r="FI342" s="68"/>
      <c r="FJ342" s="68"/>
      <c r="FK342" s="68"/>
      <c r="FL342" s="68"/>
      <c r="FM342" s="68"/>
      <c r="FN342" s="68"/>
      <c r="FO342" s="68"/>
      <c r="FP342" s="68"/>
      <c r="FQ342" s="68"/>
      <c r="FR342" s="68"/>
      <c r="FS342" s="68"/>
      <c r="FT342" s="68"/>
      <c r="FU342" s="68"/>
      <c r="FV342" s="68"/>
      <c r="FW342" s="68"/>
      <c r="FX342" s="68"/>
      <c r="FY342" s="68"/>
      <c r="FZ342" s="68"/>
      <c r="GA342" s="68"/>
      <c r="GB342" s="68"/>
      <c r="GC342" s="68"/>
      <c r="GD342" s="68"/>
      <c r="GE342" s="68"/>
      <c r="GF342" s="68"/>
      <c r="GG342" s="68"/>
      <c r="GH342" s="68"/>
      <c r="GI342" s="68"/>
      <c r="GJ342" s="68"/>
      <c r="GK342" s="68"/>
      <c r="GL342" s="68"/>
      <c r="GM342" s="68"/>
      <c r="GN342" s="68"/>
      <c r="GO342" s="68"/>
      <c r="GP342" s="68"/>
      <c r="GQ342" s="68"/>
      <c r="GR342" s="68"/>
      <c r="GS342" s="68"/>
      <c r="GT342" s="68"/>
      <c r="GU342" s="68"/>
      <c r="GV342" s="68"/>
      <c r="GW342" s="68"/>
      <c r="GX342" s="68"/>
      <c r="GY342" s="68"/>
      <c r="GZ342" s="68"/>
    </row>
    <row r="343" spans="1:208" s="14" customFormat="1" ht="15" customHeight="1">
      <c r="A343" s="33"/>
      <c r="B343" s="33"/>
      <c r="C343" s="33"/>
      <c r="D343" s="41"/>
      <c r="E343" s="33"/>
      <c r="F343" s="33"/>
      <c r="G343" s="74" t="s">
        <v>23</v>
      </c>
      <c r="H343" s="35">
        <v>3670174.14</v>
      </c>
      <c r="I343" s="35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  <c r="DF343" s="68"/>
      <c r="DG343" s="68"/>
      <c r="DH343" s="68"/>
      <c r="DI343" s="68"/>
      <c r="DJ343" s="68"/>
      <c r="DK343" s="68"/>
      <c r="DL343" s="68"/>
      <c r="DM343" s="68"/>
      <c r="DN343" s="68"/>
      <c r="DO343" s="68"/>
      <c r="DP343" s="68"/>
      <c r="DQ343" s="68"/>
      <c r="DR343" s="68"/>
      <c r="DS343" s="68"/>
      <c r="DT343" s="68"/>
      <c r="DU343" s="68"/>
      <c r="DV343" s="68"/>
      <c r="DW343" s="68"/>
      <c r="DX343" s="68"/>
      <c r="DY343" s="68"/>
      <c r="DZ343" s="68"/>
      <c r="EA343" s="68"/>
      <c r="EB343" s="68"/>
      <c r="EC343" s="68"/>
      <c r="ED343" s="68"/>
      <c r="EE343" s="68"/>
      <c r="EF343" s="68"/>
      <c r="EG343" s="68"/>
      <c r="EH343" s="68"/>
      <c r="EI343" s="68"/>
      <c r="EJ343" s="68"/>
      <c r="EK343" s="68"/>
      <c r="EL343" s="68"/>
      <c r="EM343" s="68"/>
      <c r="EN343" s="68"/>
      <c r="EO343" s="68"/>
      <c r="EP343" s="68"/>
      <c r="EQ343" s="68"/>
      <c r="ER343" s="68"/>
      <c r="ES343" s="68"/>
      <c r="ET343" s="68"/>
      <c r="EU343" s="68"/>
      <c r="EV343" s="68"/>
      <c r="EW343" s="68"/>
      <c r="EX343" s="68"/>
      <c r="EY343" s="68"/>
      <c r="EZ343" s="68"/>
      <c r="FA343" s="68"/>
      <c r="FB343" s="68"/>
      <c r="FC343" s="68"/>
      <c r="FD343" s="68"/>
      <c r="FE343" s="68"/>
      <c r="FF343" s="68"/>
      <c r="FG343" s="68"/>
      <c r="FH343" s="68"/>
      <c r="FI343" s="68"/>
      <c r="FJ343" s="68"/>
      <c r="FK343" s="68"/>
      <c r="FL343" s="68"/>
      <c r="FM343" s="68"/>
      <c r="FN343" s="68"/>
      <c r="FO343" s="68"/>
      <c r="FP343" s="68"/>
      <c r="FQ343" s="68"/>
      <c r="FR343" s="68"/>
      <c r="FS343" s="68"/>
      <c r="FT343" s="68"/>
      <c r="FU343" s="68"/>
      <c r="FV343" s="68"/>
      <c r="FW343" s="68"/>
      <c r="FX343" s="68"/>
      <c r="FY343" s="68"/>
      <c r="FZ343" s="68"/>
      <c r="GA343" s="68"/>
      <c r="GB343" s="68"/>
      <c r="GC343" s="68"/>
      <c r="GD343" s="68"/>
      <c r="GE343" s="68"/>
      <c r="GF343" s="68"/>
      <c r="GG343" s="68"/>
      <c r="GH343" s="68"/>
      <c r="GI343" s="68"/>
      <c r="GJ343" s="68"/>
      <c r="GK343" s="68"/>
      <c r="GL343" s="68"/>
      <c r="GM343" s="68"/>
      <c r="GN343" s="68"/>
      <c r="GO343" s="68"/>
      <c r="GP343" s="68"/>
      <c r="GQ343" s="68"/>
      <c r="GR343" s="68"/>
      <c r="GS343" s="68"/>
      <c r="GT343" s="68"/>
      <c r="GU343" s="68"/>
      <c r="GV343" s="68"/>
      <c r="GW343" s="68"/>
      <c r="GX343" s="68"/>
      <c r="GY343" s="68"/>
      <c r="GZ343" s="68"/>
    </row>
    <row r="344" spans="1:208" s="14" customFormat="1" ht="15" customHeight="1">
      <c r="A344" s="75" t="s">
        <v>423</v>
      </c>
      <c r="B344" s="76" t="s">
        <v>424</v>
      </c>
      <c r="C344" s="76" t="s">
        <v>425</v>
      </c>
      <c r="D344" s="77" t="s">
        <v>426</v>
      </c>
      <c r="E344" s="76" t="s">
        <v>427</v>
      </c>
      <c r="F344" s="92" t="s">
        <v>428</v>
      </c>
      <c r="G344" s="41" t="s">
        <v>57</v>
      </c>
      <c r="H344" s="35">
        <v>1627199.48</v>
      </c>
      <c r="I344" s="35">
        <v>3597.31</v>
      </c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  <c r="CZ344" s="68"/>
      <c r="DA344" s="68"/>
      <c r="DB344" s="68"/>
      <c r="DC344" s="68"/>
      <c r="DD344" s="68"/>
      <c r="DE344" s="68"/>
      <c r="DF344" s="68"/>
      <c r="DG344" s="68"/>
      <c r="DH344" s="68"/>
      <c r="DI344" s="68"/>
      <c r="DJ344" s="68"/>
      <c r="DK344" s="68"/>
      <c r="DL344" s="68"/>
      <c r="DM344" s="68"/>
      <c r="DN344" s="68"/>
      <c r="DO344" s="68"/>
      <c r="DP344" s="68"/>
      <c r="DQ344" s="68"/>
      <c r="DR344" s="68"/>
      <c r="DS344" s="68"/>
      <c r="DT344" s="68"/>
      <c r="DU344" s="68"/>
      <c r="DV344" s="68"/>
      <c r="DW344" s="68"/>
      <c r="DX344" s="68"/>
      <c r="DY344" s="68"/>
      <c r="DZ344" s="68"/>
      <c r="EA344" s="68"/>
      <c r="EB344" s="68"/>
      <c r="EC344" s="68"/>
      <c r="ED344" s="68"/>
      <c r="EE344" s="68"/>
      <c r="EF344" s="68"/>
      <c r="EG344" s="68"/>
      <c r="EH344" s="68"/>
      <c r="EI344" s="68"/>
      <c r="EJ344" s="68"/>
      <c r="EK344" s="68"/>
      <c r="EL344" s="68"/>
      <c r="EM344" s="68"/>
      <c r="EN344" s="68"/>
      <c r="EO344" s="68"/>
      <c r="EP344" s="68"/>
      <c r="EQ344" s="68"/>
      <c r="ER344" s="68"/>
      <c r="ES344" s="68"/>
      <c r="ET344" s="68"/>
      <c r="EU344" s="68"/>
      <c r="EV344" s="68"/>
      <c r="EW344" s="68"/>
      <c r="EX344" s="68"/>
      <c r="EY344" s="68"/>
      <c r="EZ344" s="68"/>
      <c r="FA344" s="68"/>
      <c r="FB344" s="68"/>
      <c r="FC344" s="68"/>
      <c r="FD344" s="68"/>
      <c r="FE344" s="68"/>
      <c r="FF344" s="68"/>
      <c r="FG344" s="68"/>
      <c r="FH344" s="68"/>
      <c r="FI344" s="68"/>
      <c r="FJ344" s="68"/>
      <c r="FK344" s="68"/>
      <c r="FL344" s="68"/>
      <c r="FM344" s="68"/>
      <c r="FN344" s="68"/>
      <c r="FO344" s="68"/>
      <c r="FP344" s="68"/>
      <c r="FQ344" s="68"/>
      <c r="FR344" s="68"/>
      <c r="FS344" s="68"/>
      <c r="FT344" s="68"/>
      <c r="FU344" s="68"/>
      <c r="FV344" s="68"/>
      <c r="FW344" s="68"/>
      <c r="FX344" s="68"/>
      <c r="FY344" s="68"/>
      <c r="FZ344" s="68"/>
      <c r="GA344" s="68"/>
      <c r="GB344" s="68"/>
      <c r="GC344" s="68"/>
      <c r="GD344" s="68"/>
      <c r="GE344" s="68"/>
      <c r="GF344" s="68"/>
      <c r="GG344" s="68"/>
      <c r="GH344" s="68"/>
      <c r="GI344" s="68"/>
      <c r="GJ344" s="68"/>
      <c r="GK344" s="68"/>
      <c r="GL344" s="68"/>
      <c r="GM344" s="68"/>
      <c r="GN344" s="68"/>
      <c r="GO344" s="68"/>
      <c r="GP344" s="68"/>
      <c r="GQ344" s="68"/>
      <c r="GR344" s="68"/>
      <c r="GS344" s="68"/>
      <c r="GT344" s="68"/>
      <c r="GU344" s="68"/>
      <c r="GV344" s="68"/>
      <c r="GW344" s="68"/>
      <c r="GX344" s="68"/>
      <c r="GY344" s="68"/>
      <c r="GZ344" s="68"/>
    </row>
    <row r="345" spans="1:208" s="14" customFormat="1" ht="15" customHeight="1">
      <c r="A345" s="78"/>
      <c r="B345" s="79"/>
      <c r="C345" s="79"/>
      <c r="D345" s="80"/>
      <c r="E345" s="79"/>
      <c r="F345" s="79"/>
      <c r="G345" s="41" t="s">
        <v>58</v>
      </c>
      <c r="H345" s="35">
        <v>780880.54</v>
      </c>
      <c r="I345" s="35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  <c r="DF345" s="68"/>
      <c r="DG345" s="68"/>
      <c r="DH345" s="68"/>
      <c r="DI345" s="68"/>
      <c r="DJ345" s="68"/>
      <c r="DK345" s="68"/>
      <c r="DL345" s="68"/>
      <c r="DM345" s="68"/>
      <c r="DN345" s="68"/>
      <c r="DO345" s="68"/>
      <c r="DP345" s="68"/>
      <c r="DQ345" s="68"/>
      <c r="DR345" s="68"/>
      <c r="DS345" s="68"/>
      <c r="DT345" s="68"/>
      <c r="DU345" s="68"/>
      <c r="DV345" s="68"/>
      <c r="DW345" s="68"/>
      <c r="DX345" s="68"/>
      <c r="DY345" s="68"/>
      <c r="DZ345" s="68"/>
      <c r="EA345" s="68"/>
      <c r="EB345" s="68"/>
      <c r="EC345" s="68"/>
      <c r="ED345" s="68"/>
      <c r="EE345" s="68"/>
      <c r="EF345" s="68"/>
      <c r="EG345" s="68"/>
      <c r="EH345" s="68"/>
      <c r="EI345" s="68"/>
      <c r="EJ345" s="68"/>
      <c r="EK345" s="68"/>
      <c r="EL345" s="68"/>
      <c r="EM345" s="68"/>
      <c r="EN345" s="68"/>
      <c r="EO345" s="68"/>
      <c r="EP345" s="68"/>
      <c r="EQ345" s="68"/>
      <c r="ER345" s="68"/>
      <c r="ES345" s="68"/>
      <c r="ET345" s="68"/>
      <c r="EU345" s="68"/>
      <c r="EV345" s="68"/>
      <c r="EW345" s="68"/>
      <c r="EX345" s="68"/>
      <c r="EY345" s="68"/>
      <c r="EZ345" s="68"/>
      <c r="FA345" s="68"/>
      <c r="FB345" s="68"/>
      <c r="FC345" s="68"/>
      <c r="FD345" s="68"/>
      <c r="FE345" s="68"/>
      <c r="FF345" s="68"/>
      <c r="FG345" s="68"/>
      <c r="FH345" s="68"/>
      <c r="FI345" s="68"/>
      <c r="FJ345" s="68"/>
      <c r="FK345" s="68"/>
      <c r="FL345" s="68"/>
      <c r="FM345" s="68"/>
      <c r="FN345" s="68"/>
      <c r="FO345" s="68"/>
      <c r="FP345" s="68"/>
      <c r="FQ345" s="68"/>
      <c r="FR345" s="68"/>
      <c r="FS345" s="68"/>
      <c r="FT345" s="68"/>
      <c r="FU345" s="68"/>
      <c r="FV345" s="68"/>
      <c r="FW345" s="68"/>
      <c r="FX345" s="68"/>
      <c r="FY345" s="68"/>
      <c r="FZ345" s="68"/>
      <c r="GA345" s="68"/>
      <c r="GB345" s="68"/>
      <c r="GC345" s="68"/>
      <c r="GD345" s="68"/>
      <c r="GE345" s="68"/>
      <c r="GF345" s="68"/>
      <c r="GG345" s="68"/>
      <c r="GH345" s="68"/>
      <c r="GI345" s="68"/>
      <c r="GJ345" s="68"/>
      <c r="GK345" s="68"/>
      <c r="GL345" s="68"/>
      <c r="GM345" s="68"/>
      <c r="GN345" s="68"/>
      <c r="GO345" s="68"/>
      <c r="GP345" s="68"/>
      <c r="GQ345" s="68"/>
      <c r="GR345" s="68"/>
      <c r="GS345" s="68"/>
      <c r="GT345" s="68"/>
      <c r="GU345" s="68"/>
      <c r="GV345" s="68"/>
      <c r="GW345" s="68"/>
      <c r="GX345" s="68"/>
      <c r="GY345" s="68"/>
      <c r="GZ345" s="68"/>
    </row>
    <row r="346" spans="1:208" s="14" customFormat="1" ht="15" customHeight="1">
      <c r="A346" s="78"/>
      <c r="B346" s="79"/>
      <c r="C346" s="79"/>
      <c r="D346" s="80"/>
      <c r="E346" s="79"/>
      <c r="F346" s="79"/>
      <c r="G346" s="41" t="s">
        <v>21</v>
      </c>
      <c r="H346" s="35">
        <v>63292.89</v>
      </c>
      <c r="I346" s="35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  <c r="CZ346" s="68"/>
      <c r="DA346" s="68"/>
      <c r="DB346" s="68"/>
      <c r="DC346" s="68"/>
      <c r="DD346" s="68"/>
      <c r="DE346" s="68"/>
      <c r="DF346" s="68"/>
      <c r="DG346" s="68"/>
      <c r="DH346" s="68"/>
      <c r="DI346" s="68"/>
      <c r="DJ346" s="68"/>
      <c r="DK346" s="68"/>
      <c r="DL346" s="68"/>
      <c r="DM346" s="68"/>
      <c r="DN346" s="68"/>
      <c r="DO346" s="68"/>
      <c r="DP346" s="68"/>
      <c r="DQ346" s="68"/>
      <c r="DR346" s="68"/>
      <c r="DS346" s="68"/>
      <c r="DT346" s="68"/>
      <c r="DU346" s="68"/>
      <c r="DV346" s="68"/>
      <c r="DW346" s="68"/>
      <c r="DX346" s="68"/>
      <c r="DY346" s="68"/>
      <c r="DZ346" s="68"/>
      <c r="EA346" s="68"/>
      <c r="EB346" s="68"/>
      <c r="EC346" s="68"/>
      <c r="ED346" s="68"/>
      <c r="EE346" s="68"/>
      <c r="EF346" s="68"/>
      <c r="EG346" s="68"/>
      <c r="EH346" s="68"/>
      <c r="EI346" s="68"/>
      <c r="EJ346" s="68"/>
      <c r="EK346" s="68"/>
      <c r="EL346" s="68"/>
      <c r="EM346" s="68"/>
      <c r="EN346" s="68"/>
      <c r="EO346" s="68"/>
      <c r="EP346" s="68"/>
      <c r="EQ346" s="68"/>
      <c r="ER346" s="68"/>
      <c r="ES346" s="68"/>
      <c r="ET346" s="68"/>
      <c r="EU346" s="68"/>
      <c r="EV346" s="68"/>
      <c r="EW346" s="68"/>
      <c r="EX346" s="68"/>
      <c r="EY346" s="68"/>
      <c r="EZ346" s="68"/>
      <c r="FA346" s="68"/>
      <c r="FB346" s="68"/>
      <c r="FC346" s="68"/>
      <c r="FD346" s="68"/>
      <c r="FE346" s="68"/>
      <c r="FF346" s="68"/>
      <c r="FG346" s="68"/>
      <c r="FH346" s="68"/>
      <c r="FI346" s="68"/>
      <c r="FJ346" s="68"/>
      <c r="FK346" s="68"/>
      <c r="FL346" s="68"/>
      <c r="FM346" s="68"/>
      <c r="FN346" s="68"/>
      <c r="FO346" s="68"/>
      <c r="FP346" s="68"/>
      <c r="FQ346" s="68"/>
      <c r="FR346" s="68"/>
      <c r="FS346" s="68"/>
      <c r="FT346" s="68"/>
      <c r="FU346" s="68"/>
      <c r="FV346" s="68"/>
      <c r="FW346" s="68"/>
      <c r="FX346" s="68"/>
      <c r="FY346" s="68"/>
      <c r="FZ346" s="68"/>
      <c r="GA346" s="68"/>
      <c r="GB346" s="68"/>
      <c r="GC346" s="68"/>
      <c r="GD346" s="68"/>
      <c r="GE346" s="68"/>
      <c r="GF346" s="68"/>
      <c r="GG346" s="68"/>
      <c r="GH346" s="68"/>
      <c r="GI346" s="68"/>
      <c r="GJ346" s="68"/>
      <c r="GK346" s="68"/>
      <c r="GL346" s="68"/>
      <c r="GM346" s="68"/>
      <c r="GN346" s="68"/>
      <c r="GO346" s="68"/>
      <c r="GP346" s="68"/>
      <c r="GQ346" s="68"/>
      <c r="GR346" s="68"/>
      <c r="GS346" s="68"/>
      <c r="GT346" s="68"/>
      <c r="GU346" s="68"/>
      <c r="GV346" s="68"/>
      <c r="GW346" s="68"/>
      <c r="GX346" s="68"/>
      <c r="GY346" s="68"/>
      <c r="GZ346" s="68"/>
    </row>
    <row r="347" spans="1:208" s="14" customFormat="1" ht="15" customHeight="1">
      <c r="A347" s="78"/>
      <c r="B347" s="79"/>
      <c r="C347" s="79"/>
      <c r="D347" s="80"/>
      <c r="E347" s="79"/>
      <c r="F347" s="79"/>
      <c r="G347" s="41" t="s">
        <v>20</v>
      </c>
      <c r="H347" s="35">
        <v>251.81</v>
      </c>
      <c r="I347" s="35">
        <v>251.81</v>
      </c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  <c r="DF347" s="68"/>
      <c r="DG347" s="68"/>
      <c r="DH347" s="68"/>
      <c r="DI347" s="68"/>
      <c r="DJ347" s="68"/>
      <c r="DK347" s="68"/>
      <c r="DL347" s="68"/>
      <c r="DM347" s="68"/>
      <c r="DN347" s="68"/>
      <c r="DO347" s="68"/>
      <c r="DP347" s="68"/>
      <c r="DQ347" s="68"/>
      <c r="DR347" s="68"/>
      <c r="DS347" s="68"/>
      <c r="DT347" s="68"/>
      <c r="DU347" s="68"/>
      <c r="DV347" s="68"/>
      <c r="DW347" s="68"/>
      <c r="DX347" s="68"/>
      <c r="DY347" s="68"/>
      <c r="DZ347" s="68"/>
      <c r="EA347" s="68"/>
      <c r="EB347" s="68"/>
      <c r="EC347" s="68"/>
      <c r="ED347" s="68"/>
      <c r="EE347" s="68"/>
      <c r="EF347" s="68"/>
      <c r="EG347" s="68"/>
      <c r="EH347" s="68"/>
      <c r="EI347" s="68"/>
      <c r="EJ347" s="68"/>
      <c r="EK347" s="68"/>
      <c r="EL347" s="68"/>
      <c r="EM347" s="68"/>
      <c r="EN347" s="68"/>
      <c r="EO347" s="68"/>
      <c r="EP347" s="68"/>
      <c r="EQ347" s="68"/>
      <c r="ER347" s="68"/>
      <c r="ES347" s="68"/>
      <c r="ET347" s="68"/>
      <c r="EU347" s="68"/>
      <c r="EV347" s="68"/>
      <c r="EW347" s="68"/>
      <c r="EX347" s="68"/>
      <c r="EY347" s="68"/>
      <c r="EZ347" s="68"/>
      <c r="FA347" s="68"/>
      <c r="FB347" s="68"/>
      <c r="FC347" s="68"/>
      <c r="FD347" s="68"/>
      <c r="FE347" s="68"/>
      <c r="FF347" s="68"/>
      <c r="FG347" s="68"/>
      <c r="FH347" s="68"/>
      <c r="FI347" s="68"/>
      <c r="FJ347" s="68"/>
      <c r="FK347" s="68"/>
      <c r="FL347" s="68"/>
      <c r="FM347" s="68"/>
      <c r="FN347" s="68"/>
      <c r="FO347" s="68"/>
      <c r="FP347" s="68"/>
      <c r="FQ347" s="68"/>
      <c r="FR347" s="68"/>
      <c r="FS347" s="68"/>
      <c r="FT347" s="68"/>
      <c r="FU347" s="68"/>
      <c r="FV347" s="68"/>
      <c r="FW347" s="68"/>
      <c r="FX347" s="68"/>
      <c r="FY347" s="68"/>
      <c r="FZ347" s="68"/>
      <c r="GA347" s="68"/>
      <c r="GB347" s="68"/>
      <c r="GC347" s="68"/>
      <c r="GD347" s="68"/>
      <c r="GE347" s="68"/>
      <c r="GF347" s="68"/>
      <c r="GG347" s="68"/>
      <c r="GH347" s="68"/>
      <c r="GI347" s="68"/>
      <c r="GJ347" s="68"/>
      <c r="GK347" s="68"/>
      <c r="GL347" s="68"/>
      <c r="GM347" s="68"/>
      <c r="GN347" s="68"/>
      <c r="GO347" s="68"/>
      <c r="GP347" s="68"/>
      <c r="GQ347" s="68"/>
      <c r="GR347" s="68"/>
      <c r="GS347" s="68"/>
      <c r="GT347" s="68"/>
      <c r="GU347" s="68"/>
      <c r="GV347" s="68"/>
      <c r="GW347" s="68"/>
      <c r="GX347" s="68"/>
      <c r="GY347" s="68"/>
      <c r="GZ347" s="68"/>
    </row>
    <row r="348" spans="1:208" s="14" customFormat="1" ht="15" customHeight="1">
      <c r="A348" s="78"/>
      <c r="B348" s="79"/>
      <c r="C348" s="79"/>
      <c r="D348" s="80"/>
      <c r="E348" s="79"/>
      <c r="F348" s="79"/>
      <c r="G348" s="41" t="s">
        <v>64</v>
      </c>
      <c r="H348" s="35">
        <v>64.9</v>
      </c>
      <c r="I348" s="35">
        <v>64.9</v>
      </c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  <c r="CZ348" s="68"/>
      <c r="DA348" s="68"/>
      <c r="DB348" s="68"/>
      <c r="DC348" s="68"/>
      <c r="DD348" s="68"/>
      <c r="DE348" s="68"/>
      <c r="DF348" s="68"/>
      <c r="DG348" s="68"/>
      <c r="DH348" s="68"/>
      <c r="DI348" s="68"/>
      <c r="DJ348" s="68"/>
      <c r="DK348" s="68"/>
      <c r="DL348" s="68"/>
      <c r="DM348" s="68"/>
      <c r="DN348" s="68"/>
      <c r="DO348" s="68"/>
      <c r="DP348" s="68"/>
      <c r="DQ348" s="68"/>
      <c r="DR348" s="68"/>
      <c r="DS348" s="68"/>
      <c r="DT348" s="68"/>
      <c r="DU348" s="68"/>
      <c r="DV348" s="68"/>
      <c r="DW348" s="68"/>
      <c r="DX348" s="68"/>
      <c r="DY348" s="68"/>
      <c r="DZ348" s="68"/>
      <c r="EA348" s="68"/>
      <c r="EB348" s="68"/>
      <c r="EC348" s="68"/>
      <c r="ED348" s="68"/>
      <c r="EE348" s="68"/>
      <c r="EF348" s="68"/>
      <c r="EG348" s="68"/>
      <c r="EH348" s="68"/>
      <c r="EI348" s="68"/>
      <c r="EJ348" s="68"/>
      <c r="EK348" s="68"/>
      <c r="EL348" s="68"/>
      <c r="EM348" s="68"/>
      <c r="EN348" s="68"/>
      <c r="EO348" s="68"/>
      <c r="EP348" s="68"/>
      <c r="EQ348" s="68"/>
      <c r="ER348" s="68"/>
      <c r="ES348" s="68"/>
      <c r="ET348" s="68"/>
      <c r="EU348" s="68"/>
      <c r="EV348" s="68"/>
      <c r="EW348" s="68"/>
      <c r="EX348" s="68"/>
      <c r="EY348" s="68"/>
      <c r="EZ348" s="68"/>
      <c r="FA348" s="68"/>
      <c r="FB348" s="68"/>
      <c r="FC348" s="68"/>
      <c r="FD348" s="68"/>
      <c r="FE348" s="68"/>
      <c r="FF348" s="68"/>
      <c r="FG348" s="68"/>
      <c r="FH348" s="68"/>
      <c r="FI348" s="68"/>
      <c r="FJ348" s="68"/>
      <c r="FK348" s="68"/>
      <c r="FL348" s="68"/>
      <c r="FM348" s="68"/>
      <c r="FN348" s="68"/>
      <c r="FO348" s="68"/>
      <c r="FP348" s="68"/>
      <c r="FQ348" s="68"/>
      <c r="FR348" s="68"/>
      <c r="FS348" s="68"/>
      <c r="FT348" s="68"/>
      <c r="FU348" s="68"/>
      <c r="FV348" s="68"/>
      <c r="FW348" s="68"/>
      <c r="FX348" s="68"/>
      <c r="FY348" s="68"/>
      <c r="FZ348" s="68"/>
      <c r="GA348" s="68"/>
      <c r="GB348" s="68"/>
      <c r="GC348" s="68"/>
      <c r="GD348" s="68"/>
      <c r="GE348" s="68"/>
      <c r="GF348" s="68"/>
      <c r="GG348" s="68"/>
      <c r="GH348" s="68"/>
      <c r="GI348" s="68"/>
      <c r="GJ348" s="68"/>
      <c r="GK348" s="68"/>
      <c r="GL348" s="68"/>
      <c r="GM348" s="68"/>
      <c r="GN348" s="68"/>
      <c r="GO348" s="68"/>
      <c r="GP348" s="68"/>
      <c r="GQ348" s="68"/>
      <c r="GR348" s="68"/>
      <c r="GS348" s="68"/>
      <c r="GT348" s="68"/>
      <c r="GU348" s="68"/>
      <c r="GV348" s="68"/>
      <c r="GW348" s="68"/>
      <c r="GX348" s="68"/>
      <c r="GY348" s="68"/>
      <c r="GZ348" s="68"/>
    </row>
    <row r="349" spans="1:208" s="14" customFormat="1" ht="15" customHeight="1">
      <c r="A349" s="81"/>
      <c r="B349" s="82"/>
      <c r="C349" s="82"/>
      <c r="D349" s="83"/>
      <c r="E349" s="82"/>
      <c r="F349" s="82"/>
      <c r="G349" s="41" t="s">
        <v>23</v>
      </c>
      <c r="H349" s="35">
        <v>2471689.62</v>
      </c>
      <c r="I349" s="35">
        <v>3914.02</v>
      </c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  <c r="CZ349" s="68"/>
      <c r="DA349" s="68"/>
      <c r="DB349" s="68"/>
      <c r="DC349" s="68"/>
      <c r="DD349" s="68"/>
      <c r="DE349" s="68"/>
      <c r="DF349" s="68"/>
      <c r="DG349" s="68"/>
      <c r="DH349" s="68"/>
      <c r="DI349" s="68"/>
      <c r="DJ349" s="68"/>
      <c r="DK349" s="68"/>
      <c r="DL349" s="68"/>
      <c r="DM349" s="68"/>
      <c r="DN349" s="68"/>
      <c r="DO349" s="68"/>
      <c r="DP349" s="68"/>
      <c r="DQ349" s="68"/>
      <c r="DR349" s="68"/>
      <c r="DS349" s="68"/>
      <c r="DT349" s="68"/>
      <c r="DU349" s="68"/>
      <c r="DV349" s="68"/>
      <c r="DW349" s="68"/>
      <c r="DX349" s="68"/>
      <c r="DY349" s="68"/>
      <c r="DZ349" s="68"/>
      <c r="EA349" s="68"/>
      <c r="EB349" s="68"/>
      <c r="EC349" s="68"/>
      <c r="ED349" s="68"/>
      <c r="EE349" s="68"/>
      <c r="EF349" s="68"/>
      <c r="EG349" s="68"/>
      <c r="EH349" s="68"/>
      <c r="EI349" s="68"/>
      <c r="EJ349" s="68"/>
      <c r="EK349" s="68"/>
      <c r="EL349" s="68"/>
      <c r="EM349" s="68"/>
      <c r="EN349" s="68"/>
      <c r="EO349" s="68"/>
      <c r="EP349" s="68"/>
      <c r="EQ349" s="68"/>
      <c r="ER349" s="68"/>
      <c r="ES349" s="68"/>
      <c r="ET349" s="68"/>
      <c r="EU349" s="68"/>
      <c r="EV349" s="68"/>
      <c r="EW349" s="68"/>
      <c r="EX349" s="68"/>
      <c r="EY349" s="68"/>
      <c r="EZ349" s="68"/>
      <c r="FA349" s="68"/>
      <c r="FB349" s="68"/>
      <c r="FC349" s="68"/>
      <c r="FD349" s="68"/>
      <c r="FE349" s="68"/>
      <c r="FF349" s="68"/>
      <c r="FG349" s="68"/>
      <c r="FH349" s="68"/>
      <c r="FI349" s="68"/>
      <c r="FJ349" s="68"/>
      <c r="FK349" s="68"/>
      <c r="FL349" s="68"/>
      <c r="FM349" s="68"/>
      <c r="FN349" s="68"/>
      <c r="FO349" s="68"/>
      <c r="FP349" s="68"/>
      <c r="FQ349" s="68"/>
      <c r="FR349" s="68"/>
      <c r="FS349" s="68"/>
      <c r="FT349" s="68"/>
      <c r="FU349" s="68"/>
      <c r="FV349" s="68"/>
      <c r="FW349" s="68"/>
      <c r="FX349" s="68"/>
      <c r="FY349" s="68"/>
      <c r="FZ349" s="68"/>
      <c r="GA349" s="68"/>
      <c r="GB349" s="68"/>
      <c r="GC349" s="68"/>
      <c r="GD349" s="68"/>
      <c r="GE349" s="68"/>
      <c r="GF349" s="68"/>
      <c r="GG349" s="68"/>
      <c r="GH349" s="68"/>
      <c r="GI349" s="68"/>
      <c r="GJ349" s="68"/>
      <c r="GK349" s="68"/>
      <c r="GL349" s="68"/>
      <c r="GM349" s="68"/>
      <c r="GN349" s="68"/>
      <c r="GO349" s="68"/>
      <c r="GP349" s="68"/>
      <c r="GQ349" s="68"/>
      <c r="GR349" s="68"/>
      <c r="GS349" s="68"/>
      <c r="GT349" s="68"/>
      <c r="GU349" s="68"/>
      <c r="GV349" s="68"/>
      <c r="GW349" s="68"/>
      <c r="GX349" s="68"/>
      <c r="GY349" s="68"/>
      <c r="GZ349" s="68"/>
    </row>
    <row r="350" spans="1:208" s="14" customFormat="1" ht="15" customHeight="1">
      <c r="A350" s="75" t="s">
        <v>429</v>
      </c>
      <c r="B350" s="76" t="s">
        <v>430</v>
      </c>
      <c r="C350" s="76" t="s">
        <v>431</v>
      </c>
      <c r="D350" s="77" t="s">
        <v>432</v>
      </c>
      <c r="E350" s="76" t="s">
        <v>433</v>
      </c>
      <c r="F350" s="76" t="s">
        <v>434</v>
      </c>
      <c r="G350" s="41" t="s">
        <v>57</v>
      </c>
      <c r="H350" s="35">
        <v>1138466.79</v>
      </c>
      <c r="I350" s="35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  <c r="CZ350" s="68"/>
      <c r="DA350" s="68"/>
      <c r="DB350" s="68"/>
      <c r="DC350" s="68"/>
      <c r="DD350" s="68"/>
      <c r="DE350" s="68"/>
      <c r="DF350" s="68"/>
      <c r="DG350" s="68"/>
      <c r="DH350" s="68"/>
      <c r="DI350" s="68"/>
      <c r="DJ350" s="68"/>
      <c r="DK350" s="68"/>
      <c r="DL350" s="68"/>
      <c r="DM350" s="68"/>
      <c r="DN350" s="68"/>
      <c r="DO350" s="68"/>
      <c r="DP350" s="68"/>
      <c r="DQ350" s="68"/>
      <c r="DR350" s="68"/>
      <c r="DS350" s="68"/>
      <c r="DT350" s="68"/>
      <c r="DU350" s="68"/>
      <c r="DV350" s="68"/>
      <c r="DW350" s="68"/>
      <c r="DX350" s="68"/>
      <c r="DY350" s="68"/>
      <c r="DZ350" s="68"/>
      <c r="EA350" s="68"/>
      <c r="EB350" s="68"/>
      <c r="EC350" s="68"/>
      <c r="ED350" s="68"/>
      <c r="EE350" s="68"/>
      <c r="EF350" s="68"/>
      <c r="EG350" s="68"/>
      <c r="EH350" s="68"/>
      <c r="EI350" s="68"/>
      <c r="EJ350" s="68"/>
      <c r="EK350" s="68"/>
      <c r="EL350" s="68"/>
      <c r="EM350" s="68"/>
      <c r="EN350" s="68"/>
      <c r="EO350" s="68"/>
      <c r="EP350" s="68"/>
      <c r="EQ350" s="68"/>
      <c r="ER350" s="68"/>
      <c r="ES350" s="68"/>
      <c r="ET350" s="68"/>
      <c r="EU350" s="68"/>
      <c r="EV350" s="68"/>
      <c r="EW350" s="68"/>
      <c r="EX350" s="68"/>
      <c r="EY350" s="68"/>
      <c r="EZ350" s="68"/>
      <c r="FA350" s="68"/>
      <c r="FB350" s="68"/>
      <c r="FC350" s="68"/>
      <c r="FD350" s="68"/>
      <c r="FE350" s="68"/>
      <c r="FF350" s="68"/>
      <c r="FG350" s="68"/>
      <c r="FH350" s="68"/>
      <c r="FI350" s="68"/>
      <c r="FJ350" s="68"/>
      <c r="FK350" s="68"/>
      <c r="FL350" s="68"/>
      <c r="FM350" s="68"/>
      <c r="FN350" s="68"/>
      <c r="FO350" s="68"/>
      <c r="FP350" s="68"/>
      <c r="FQ350" s="68"/>
      <c r="FR350" s="68"/>
      <c r="FS350" s="68"/>
      <c r="FT350" s="68"/>
      <c r="FU350" s="68"/>
      <c r="FV350" s="68"/>
      <c r="FW350" s="68"/>
      <c r="FX350" s="68"/>
      <c r="FY350" s="68"/>
      <c r="FZ350" s="68"/>
      <c r="GA350" s="68"/>
      <c r="GB350" s="68"/>
      <c r="GC350" s="68"/>
      <c r="GD350" s="68"/>
      <c r="GE350" s="68"/>
      <c r="GF350" s="68"/>
      <c r="GG350" s="68"/>
      <c r="GH350" s="68"/>
      <c r="GI350" s="68"/>
      <c r="GJ350" s="68"/>
      <c r="GK350" s="68"/>
      <c r="GL350" s="68"/>
      <c r="GM350" s="68"/>
      <c r="GN350" s="68"/>
      <c r="GO350" s="68"/>
      <c r="GP350" s="68"/>
      <c r="GQ350" s="68"/>
      <c r="GR350" s="68"/>
      <c r="GS350" s="68"/>
      <c r="GT350" s="68"/>
      <c r="GU350" s="68"/>
      <c r="GV350" s="68"/>
      <c r="GW350" s="68"/>
      <c r="GX350" s="68"/>
      <c r="GY350" s="68"/>
      <c r="GZ350" s="68"/>
    </row>
    <row r="351" spans="1:208" s="14" customFormat="1" ht="15" customHeight="1">
      <c r="A351" s="78"/>
      <c r="B351" s="79"/>
      <c r="C351" s="79"/>
      <c r="D351" s="80"/>
      <c r="E351" s="79"/>
      <c r="F351" s="79"/>
      <c r="G351" s="41" t="s">
        <v>58</v>
      </c>
      <c r="H351" s="35">
        <v>1678846.15</v>
      </c>
      <c r="I351" s="35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  <c r="CZ351" s="68"/>
      <c r="DA351" s="68"/>
      <c r="DB351" s="68"/>
      <c r="DC351" s="68"/>
      <c r="DD351" s="68"/>
      <c r="DE351" s="68"/>
      <c r="DF351" s="68"/>
      <c r="DG351" s="68"/>
      <c r="DH351" s="68"/>
      <c r="DI351" s="68"/>
      <c r="DJ351" s="68"/>
      <c r="DK351" s="68"/>
      <c r="DL351" s="68"/>
      <c r="DM351" s="68"/>
      <c r="DN351" s="68"/>
      <c r="DO351" s="68"/>
      <c r="DP351" s="68"/>
      <c r="DQ351" s="68"/>
      <c r="DR351" s="68"/>
      <c r="DS351" s="68"/>
      <c r="DT351" s="68"/>
      <c r="DU351" s="68"/>
      <c r="DV351" s="68"/>
      <c r="DW351" s="68"/>
      <c r="DX351" s="68"/>
      <c r="DY351" s="68"/>
      <c r="DZ351" s="68"/>
      <c r="EA351" s="68"/>
      <c r="EB351" s="68"/>
      <c r="EC351" s="68"/>
      <c r="ED351" s="68"/>
      <c r="EE351" s="68"/>
      <c r="EF351" s="68"/>
      <c r="EG351" s="68"/>
      <c r="EH351" s="68"/>
      <c r="EI351" s="68"/>
      <c r="EJ351" s="68"/>
      <c r="EK351" s="68"/>
      <c r="EL351" s="68"/>
      <c r="EM351" s="68"/>
      <c r="EN351" s="68"/>
      <c r="EO351" s="68"/>
      <c r="EP351" s="68"/>
      <c r="EQ351" s="68"/>
      <c r="ER351" s="68"/>
      <c r="ES351" s="68"/>
      <c r="ET351" s="68"/>
      <c r="EU351" s="68"/>
      <c r="EV351" s="68"/>
      <c r="EW351" s="68"/>
      <c r="EX351" s="68"/>
      <c r="EY351" s="68"/>
      <c r="EZ351" s="68"/>
      <c r="FA351" s="68"/>
      <c r="FB351" s="68"/>
      <c r="FC351" s="68"/>
      <c r="FD351" s="68"/>
      <c r="FE351" s="68"/>
      <c r="FF351" s="68"/>
      <c r="FG351" s="68"/>
      <c r="FH351" s="68"/>
      <c r="FI351" s="68"/>
      <c r="FJ351" s="68"/>
      <c r="FK351" s="68"/>
      <c r="FL351" s="68"/>
      <c r="FM351" s="68"/>
      <c r="FN351" s="68"/>
      <c r="FO351" s="68"/>
      <c r="FP351" s="68"/>
      <c r="FQ351" s="68"/>
      <c r="FR351" s="68"/>
      <c r="FS351" s="68"/>
      <c r="FT351" s="68"/>
      <c r="FU351" s="68"/>
      <c r="FV351" s="68"/>
      <c r="FW351" s="68"/>
      <c r="FX351" s="68"/>
      <c r="FY351" s="68"/>
      <c r="FZ351" s="68"/>
      <c r="GA351" s="68"/>
      <c r="GB351" s="68"/>
      <c r="GC351" s="68"/>
      <c r="GD351" s="68"/>
      <c r="GE351" s="68"/>
      <c r="GF351" s="68"/>
      <c r="GG351" s="68"/>
      <c r="GH351" s="68"/>
      <c r="GI351" s="68"/>
      <c r="GJ351" s="68"/>
      <c r="GK351" s="68"/>
      <c r="GL351" s="68"/>
      <c r="GM351" s="68"/>
      <c r="GN351" s="68"/>
      <c r="GO351" s="68"/>
      <c r="GP351" s="68"/>
      <c r="GQ351" s="68"/>
      <c r="GR351" s="68"/>
      <c r="GS351" s="68"/>
      <c r="GT351" s="68"/>
      <c r="GU351" s="68"/>
      <c r="GV351" s="68"/>
      <c r="GW351" s="68"/>
      <c r="GX351" s="68"/>
      <c r="GY351" s="68"/>
      <c r="GZ351" s="68"/>
    </row>
    <row r="352" spans="1:208" s="14" customFormat="1" ht="15" customHeight="1">
      <c r="A352" s="78"/>
      <c r="B352" s="79"/>
      <c r="C352" s="79"/>
      <c r="D352" s="80"/>
      <c r="E352" s="79"/>
      <c r="F352" s="79"/>
      <c r="G352" s="84" t="s">
        <v>23</v>
      </c>
      <c r="H352" s="35">
        <v>2817312.94</v>
      </c>
      <c r="I352" s="35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  <c r="CZ352" s="68"/>
      <c r="DA352" s="68"/>
      <c r="DB352" s="68"/>
      <c r="DC352" s="68"/>
      <c r="DD352" s="68"/>
      <c r="DE352" s="68"/>
      <c r="DF352" s="68"/>
      <c r="DG352" s="68"/>
      <c r="DH352" s="68"/>
      <c r="DI352" s="68"/>
      <c r="DJ352" s="68"/>
      <c r="DK352" s="68"/>
      <c r="DL352" s="68"/>
      <c r="DM352" s="68"/>
      <c r="DN352" s="68"/>
      <c r="DO352" s="68"/>
      <c r="DP352" s="68"/>
      <c r="DQ352" s="68"/>
      <c r="DR352" s="68"/>
      <c r="DS352" s="68"/>
      <c r="DT352" s="68"/>
      <c r="DU352" s="68"/>
      <c r="DV352" s="68"/>
      <c r="DW352" s="68"/>
      <c r="DX352" s="68"/>
      <c r="DY352" s="68"/>
      <c r="DZ352" s="68"/>
      <c r="EA352" s="68"/>
      <c r="EB352" s="68"/>
      <c r="EC352" s="68"/>
      <c r="ED352" s="68"/>
      <c r="EE352" s="68"/>
      <c r="EF352" s="68"/>
      <c r="EG352" s="68"/>
      <c r="EH352" s="68"/>
      <c r="EI352" s="68"/>
      <c r="EJ352" s="68"/>
      <c r="EK352" s="68"/>
      <c r="EL352" s="68"/>
      <c r="EM352" s="68"/>
      <c r="EN352" s="68"/>
      <c r="EO352" s="68"/>
      <c r="EP352" s="68"/>
      <c r="EQ352" s="68"/>
      <c r="ER352" s="68"/>
      <c r="ES352" s="68"/>
      <c r="ET352" s="68"/>
      <c r="EU352" s="68"/>
      <c r="EV352" s="68"/>
      <c r="EW352" s="68"/>
      <c r="EX352" s="68"/>
      <c r="EY352" s="68"/>
      <c r="EZ352" s="68"/>
      <c r="FA352" s="68"/>
      <c r="FB352" s="68"/>
      <c r="FC352" s="68"/>
      <c r="FD352" s="68"/>
      <c r="FE352" s="68"/>
      <c r="FF352" s="68"/>
      <c r="FG352" s="68"/>
      <c r="FH352" s="68"/>
      <c r="FI352" s="68"/>
      <c r="FJ352" s="68"/>
      <c r="FK352" s="68"/>
      <c r="FL352" s="68"/>
      <c r="FM352" s="68"/>
      <c r="FN352" s="68"/>
      <c r="FO352" s="68"/>
      <c r="FP352" s="68"/>
      <c r="FQ352" s="68"/>
      <c r="FR352" s="68"/>
      <c r="FS352" s="68"/>
      <c r="FT352" s="68"/>
      <c r="FU352" s="68"/>
      <c r="FV352" s="68"/>
      <c r="FW352" s="68"/>
      <c r="FX352" s="68"/>
      <c r="FY352" s="68"/>
      <c r="FZ352" s="68"/>
      <c r="GA352" s="68"/>
      <c r="GB352" s="68"/>
      <c r="GC352" s="68"/>
      <c r="GD352" s="68"/>
      <c r="GE352" s="68"/>
      <c r="GF352" s="68"/>
      <c r="GG352" s="68"/>
      <c r="GH352" s="68"/>
      <c r="GI352" s="68"/>
      <c r="GJ352" s="68"/>
      <c r="GK352" s="68"/>
      <c r="GL352" s="68"/>
      <c r="GM352" s="68"/>
      <c r="GN352" s="68"/>
      <c r="GO352" s="68"/>
      <c r="GP352" s="68"/>
      <c r="GQ352" s="68"/>
      <c r="GR352" s="68"/>
      <c r="GS352" s="68"/>
      <c r="GT352" s="68"/>
      <c r="GU352" s="68"/>
      <c r="GV352" s="68"/>
      <c r="GW352" s="68"/>
      <c r="GX352" s="68"/>
      <c r="GY352" s="68"/>
      <c r="GZ352" s="68"/>
    </row>
    <row r="353" spans="1:208" s="14" customFormat="1" ht="15" customHeight="1">
      <c r="A353" s="76">
        <v>77</v>
      </c>
      <c r="B353" s="76" t="s">
        <v>435</v>
      </c>
      <c r="C353" s="76" t="s">
        <v>436</v>
      </c>
      <c r="D353" s="77" t="s">
        <v>437</v>
      </c>
      <c r="E353" s="76" t="s">
        <v>438</v>
      </c>
      <c r="F353" s="92" t="s">
        <v>439</v>
      </c>
      <c r="G353" s="34" t="s">
        <v>57</v>
      </c>
      <c r="H353" s="35">
        <v>117369.06</v>
      </c>
      <c r="I353" s="35">
        <v>117369.06</v>
      </c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  <c r="CZ353" s="68"/>
      <c r="DA353" s="68"/>
      <c r="DB353" s="68"/>
      <c r="DC353" s="68"/>
      <c r="DD353" s="68"/>
      <c r="DE353" s="68"/>
      <c r="DF353" s="68"/>
      <c r="DG353" s="68"/>
      <c r="DH353" s="68"/>
      <c r="DI353" s="68"/>
      <c r="DJ353" s="68"/>
      <c r="DK353" s="68"/>
      <c r="DL353" s="68"/>
      <c r="DM353" s="68"/>
      <c r="DN353" s="68"/>
      <c r="DO353" s="68"/>
      <c r="DP353" s="68"/>
      <c r="DQ353" s="68"/>
      <c r="DR353" s="68"/>
      <c r="DS353" s="68"/>
      <c r="DT353" s="68"/>
      <c r="DU353" s="68"/>
      <c r="DV353" s="68"/>
      <c r="DW353" s="68"/>
      <c r="DX353" s="68"/>
      <c r="DY353" s="68"/>
      <c r="DZ353" s="68"/>
      <c r="EA353" s="68"/>
      <c r="EB353" s="68"/>
      <c r="EC353" s="68"/>
      <c r="ED353" s="68"/>
      <c r="EE353" s="68"/>
      <c r="EF353" s="68"/>
      <c r="EG353" s="68"/>
      <c r="EH353" s="68"/>
      <c r="EI353" s="68"/>
      <c r="EJ353" s="68"/>
      <c r="EK353" s="68"/>
      <c r="EL353" s="68"/>
      <c r="EM353" s="68"/>
      <c r="EN353" s="68"/>
      <c r="EO353" s="68"/>
      <c r="EP353" s="68"/>
      <c r="EQ353" s="68"/>
      <c r="ER353" s="68"/>
      <c r="ES353" s="68"/>
      <c r="ET353" s="68"/>
      <c r="EU353" s="68"/>
      <c r="EV353" s="68"/>
      <c r="EW353" s="68"/>
      <c r="EX353" s="68"/>
      <c r="EY353" s="68"/>
      <c r="EZ353" s="68"/>
      <c r="FA353" s="68"/>
      <c r="FB353" s="68"/>
      <c r="FC353" s="68"/>
      <c r="FD353" s="68"/>
      <c r="FE353" s="68"/>
      <c r="FF353" s="68"/>
      <c r="FG353" s="68"/>
      <c r="FH353" s="68"/>
      <c r="FI353" s="68"/>
      <c r="FJ353" s="68"/>
      <c r="FK353" s="68"/>
      <c r="FL353" s="68"/>
      <c r="FM353" s="68"/>
      <c r="FN353" s="68"/>
      <c r="FO353" s="68"/>
      <c r="FP353" s="68"/>
      <c r="FQ353" s="68"/>
      <c r="FR353" s="68"/>
      <c r="FS353" s="68"/>
      <c r="FT353" s="68"/>
      <c r="FU353" s="68"/>
      <c r="FV353" s="68"/>
      <c r="FW353" s="68"/>
      <c r="FX353" s="68"/>
      <c r="FY353" s="68"/>
      <c r="FZ353" s="68"/>
      <c r="GA353" s="68"/>
      <c r="GB353" s="68"/>
      <c r="GC353" s="68"/>
      <c r="GD353" s="68"/>
      <c r="GE353" s="68"/>
      <c r="GF353" s="68"/>
      <c r="GG353" s="68"/>
      <c r="GH353" s="68"/>
      <c r="GI353" s="68"/>
      <c r="GJ353" s="68"/>
      <c r="GK353" s="68"/>
      <c r="GL353" s="68"/>
      <c r="GM353" s="68"/>
      <c r="GN353" s="68"/>
      <c r="GO353" s="68"/>
      <c r="GP353" s="68"/>
      <c r="GQ353" s="68"/>
      <c r="GR353" s="68"/>
      <c r="GS353" s="68"/>
      <c r="GT353" s="68"/>
      <c r="GU353" s="68"/>
      <c r="GV353" s="68"/>
      <c r="GW353" s="68"/>
      <c r="GX353" s="68"/>
      <c r="GY353" s="68"/>
      <c r="GZ353" s="68"/>
    </row>
    <row r="354" spans="1:208" s="14" customFormat="1" ht="15" customHeight="1">
      <c r="A354" s="79"/>
      <c r="B354" s="79"/>
      <c r="C354" s="79"/>
      <c r="D354" s="80"/>
      <c r="E354" s="79"/>
      <c r="F354" s="79"/>
      <c r="G354" s="34" t="s">
        <v>58</v>
      </c>
      <c r="H354" s="35">
        <v>2453346.65</v>
      </c>
      <c r="I354" s="35">
        <v>2453346.65</v>
      </c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  <c r="DF354" s="68"/>
      <c r="DG354" s="68"/>
      <c r="DH354" s="68"/>
      <c r="DI354" s="68"/>
      <c r="DJ354" s="68"/>
      <c r="DK354" s="68"/>
      <c r="DL354" s="68"/>
      <c r="DM354" s="68"/>
      <c r="DN354" s="68"/>
      <c r="DO354" s="68"/>
      <c r="DP354" s="68"/>
      <c r="DQ354" s="68"/>
      <c r="DR354" s="68"/>
      <c r="DS354" s="68"/>
      <c r="DT354" s="68"/>
      <c r="DU354" s="68"/>
      <c r="DV354" s="68"/>
      <c r="DW354" s="68"/>
      <c r="DX354" s="68"/>
      <c r="DY354" s="68"/>
      <c r="DZ354" s="68"/>
      <c r="EA354" s="68"/>
      <c r="EB354" s="68"/>
      <c r="EC354" s="68"/>
      <c r="ED354" s="68"/>
      <c r="EE354" s="68"/>
      <c r="EF354" s="68"/>
      <c r="EG354" s="68"/>
      <c r="EH354" s="68"/>
      <c r="EI354" s="68"/>
      <c r="EJ354" s="68"/>
      <c r="EK354" s="68"/>
      <c r="EL354" s="68"/>
      <c r="EM354" s="68"/>
      <c r="EN354" s="68"/>
      <c r="EO354" s="68"/>
      <c r="EP354" s="68"/>
      <c r="EQ354" s="68"/>
      <c r="ER354" s="68"/>
      <c r="ES354" s="68"/>
      <c r="ET354" s="68"/>
      <c r="EU354" s="68"/>
      <c r="EV354" s="68"/>
      <c r="EW354" s="68"/>
      <c r="EX354" s="68"/>
      <c r="EY354" s="68"/>
      <c r="EZ354" s="68"/>
      <c r="FA354" s="68"/>
      <c r="FB354" s="68"/>
      <c r="FC354" s="68"/>
      <c r="FD354" s="68"/>
      <c r="FE354" s="68"/>
      <c r="FF354" s="68"/>
      <c r="FG354" s="68"/>
      <c r="FH354" s="68"/>
      <c r="FI354" s="68"/>
      <c r="FJ354" s="68"/>
      <c r="FK354" s="68"/>
      <c r="FL354" s="68"/>
      <c r="FM354" s="68"/>
      <c r="FN354" s="68"/>
      <c r="FO354" s="68"/>
      <c r="FP354" s="68"/>
      <c r="FQ354" s="68"/>
      <c r="FR354" s="68"/>
      <c r="FS354" s="68"/>
      <c r="FT354" s="68"/>
      <c r="FU354" s="68"/>
      <c r="FV354" s="68"/>
      <c r="FW354" s="68"/>
      <c r="FX354" s="68"/>
      <c r="FY354" s="68"/>
      <c r="FZ354" s="68"/>
      <c r="GA354" s="68"/>
      <c r="GB354" s="68"/>
      <c r="GC354" s="68"/>
      <c r="GD354" s="68"/>
      <c r="GE354" s="68"/>
      <c r="GF354" s="68"/>
      <c r="GG354" s="68"/>
      <c r="GH354" s="68"/>
      <c r="GI354" s="68"/>
      <c r="GJ354" s="68"/>
      <c r="GK354" s="68"/>
      <c r="GL354" s="68"/>
      <c r="GM354" s="68"/>
      <c r="GN354" s="68"/>
      <c r="GO354" s="68"/>
      <c r="GP354" s="68"/>
      <c r="GQ354" s="68"/>
      <c r="GR354" s="68"/>
      <c r="GS354" s="68"/>
      <c r="GT354" s="68"/>
      <c r="GU354" s="68"/>
      <c r="GV354" s="68"/>
      <c r="GW354" s="68"/>
      <c r="GX354" s="68"/>
      <c r="GY354" s="68"/>
      <c r="GZ354" s="68"/>
    </row>
    <row r="355" spans="1:208" s="14" customFormat="1" ht="15" customHeight="1">
      <c r="A355" s="79"/>
      <c r="B355" s="79"/>
      <c r="C355" s="79"/>
      <c r="D355" s="80"/>
      <c r="E355" s="79"/>
      <c r="F355" s="79"/>
      <c r="G355" s="34" t="s">
        <v>20</v>
      </c>
      <c r="H355" s="35">
        <v>8215.84</v>
      </c>
      <c r="I355" s="35">
        <v>8215.84</v>
      </c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  <c r="CZ355" s="68"/>
      <c r="DA355" s="68"/>
      <c r="DB355" s="68"/>
      <c r="DC355" s="68"/>
      <c r="DD355" s="68"/>
      <c r="DE355" s="68"/>
      <c r="DF355" s="68"/>
      <c r="DG355" s="68"/>
      <c r="DH355" s="68"/>
      <c r="DI355" s="68"/>
      <c r="DJ355" s="68"/>
      <c r="DK355" s="68"/>
      <c r="DL355" s="68"/>
      <c r="DM355" s="68"/>
      <c r="DN355" s="68"/>
      <c r="DO355" s="68"/>
      <c r="DP355" s="68"/>
      <c r="DQ355" s="68"/>
      <c r="DR355" s="68"/>
      <c r="DS355" s="68"/>
      <c r="DT355" s="68"/>
      <c r="DU355" s="68"/>
      <c r="DV355" s="68"/>
      <c r="DW355" s="68"/>
      <c r="DX355" s="68"/>
      <c r="DY355" s="68"/>
      <c r="DZ355" s="68"/>
      <c r="EA355" s="68"/>
      <c r="EB355" s="68"/>
      <c r="EC355" s="68"/>
      <c r="ED355" s="68"/>
      <c r="EE355" s="68"/>
      <c r="EF355" s="68"/>
      <c r="EG355" s="68"/>
      <c r="EH355" s="68"/>
      <c r="EI355" s="68"/>
      <c r="EJ355" s="68"/>
      <c r="EK355" s="68"/>
      <c r="EL355" s="68"/>
      <c r="EM355" s="68"/>
      <c r="EN355" s="68"/>
      <c r="EO355" s="68"/>
      <c r="EP355" s="68"/>
      <c r="EQ355" s="68"/>
      <c r="ER355" s="68"/>
      <c r="ES355" s="68"/>
      <c r="ET355" s="68"/>
      <c r="EU355" s="68"/>
      <c r="EV355" s="68"/>
      <c r="EW355" s="68"/>
      <c r="EX355" s="68"/>
      <c r="EY355" s="68"/>
      <c r="EZ355" s="68"/>
      <c r="FA355" s="68"/>
      <c r="FB355" s="68"/>
      <c r="FC355" s="68"/>
      <c r="FD355" s="68"/>
      <c r="FE355" s="68"/>
      <c r="FF355" s="68"/>
      <c r="FG355" s="68"/>
      <c r="FH355" s="68"/>
      <c r="FI355" s="68"/>
      <c r="FJ355" s="68"/>
      <c r="FK355" s="68"/>
      <c r="FL355" s="68"/>
      <c r="FM355" s="68"/>
      <c r="FN355" s="68"/>
      <c r="FO355" s="68"/>
      <c r="FP355" s="68"/>
      <c r="FQ355" s="68"/>
      <c r="FR355" s="68"/>
      <c r="FS355" s="68"/>
      <c r="FT355" s="68"/>
      <c r="FU355" s="68"/>
      <c r="FV355" s="68"/>
      <c r="FW355" s="68"/>
      <c r="FX355" s="68"/>
      <c r="FY355" s="68"/>
      <c r="FZ355" s="68"/>
      <c r="GA355" s="68"/>
      <c r="GB355" s="68"/>
      <c r="GC355" s="68"/>
      <c r="GD355" s="68"/>
      <c r="GE355" s="68"/>
      <c r="GF355" s="68"/>
      <c r="GG355" s="68"/>
      <c r="GH355" s="68"/>
      <c r="GI355" s="68"/>
      <c r="GJ355" s="68"/>
      <c r="GK355" s="68"/>
      <c r="GL355" s="68"/>
      <c r="GM355" s="68"/>
      <c r="GN355" s="68"/>
      <c r="GO355" s="68"/>
      <c r="GP355" s="68"/>
      <c r="GQ355" s="68"/>
      <c r="GR355" s="68"/>
      <c r="GS355" s="68"/>
      <c r="GT355" s="68"/>
      <c r="GU355" s="68"/>
      <c r="GV355" s="68"/>
      <c r="GW355" s="68"/>
      <c r="GX355" s="68"/>
      <c r="GY355" s="68"/>
      <c r="GZ355" s="68"/>
    </row>
    <row r="356" spans="1:208" s="14" customFormat="1" ht="15" customHeight="1">
      <c r="A356" s="79"/>
      <c r="B356" s="79"/>
      <c r="C356" s="79"/>
      <c r="D356" s="80"/>
      <c r="E356" s="79"/>
      <c r="F356" s="79"/>
      <c r="G356" s="34" t="s">
        <v>64</v>
      </c>
      <c r="H356" s="35">
        <v>270.9</v>
      </c>
      <c r="I356" s="35">
        <v>270.9</v>
      </c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  <c r="CZ356" s="68"/>
      <c r="DA356" s="68"/>
      <c r="DB356" s="68"/>
      <c r="DC356" s="68"/>
      <c r="DD356" s="68"/>
      <c r="DE356" s="68"/>
      <c r="DF356" s="68"/>
      <c r="DG356" s="68"/>
      <c r="DH356" s="68"/>
      <c r="DI356" s="68"/>
      <c r="DJ356" s="68"/>
      <c r="DK356" s="68"/>
      <c r="DL356" s="68"/>
      <c r="DM356" s="68"/>
      <c r="DN356" s="68"/>
      <c r="DO356" s="68"/>
      <c r="DP356" s="68"/>
      <c r="DQ356" s="68"/>
      <c r="DR356" s="68"/>
      <c r="DS356" s="68"/>
      <c r="DT356" s="68"/>
      <c r="DU356" s="68"/>
      <c r="DV356" s="68"/>
      <c r="DW356" s="68"/>
      <c r="DX356" s="68"/>
      <c r="DY356" s="68"/>
      <c r="DZ356" s="68"/>
      <c r="EA356" s="68"/>
      <c r="EB356" s="68"/>
      <c r="EC356" s="68"/>
      <c r="ED356" s="68"/>
      <c r="EE356" s="68"/>
      <c r="EF356" s="68"/>
      <c r="EG356" s="68"/>
      <c r="EH356" s="68"/>
      <c r="EI356" s="68"/>
      <c r="EJ356" s="68"/>
      <c r="EK356" s="68"/>
      <c r="EL356" s="68"/>
      <c r="EM356" s="68"/>
      <c r="EN356" s="68"/>
      <c r="EO356" s="68"/>
      <c r="EP356" s="68"/>
      <c r="EQ356" s="68"/>
      <c r="ER356" s="68"/>
      <c r="ES356" s="68"/>
      <c r="ET356" s="68"/>
      <c r="EU356" s="68"/>
      <c r="EV356" s="68"/>
      <c r="EW356" s="68"/>
      <c r="EX356" s="68"/>
      <c r="EY356" s="68"/>
      <c r="EZ356" s="68"/>
      <c r="FA356" s="68"/>
      <c r="FB356" s="68"/>
      <c r="FC356" s="68"/>
      <c r="FD356" s="68"/>
      <c r="FE356" s="68"/>
      <c r="FF356" s="68"/>
      <c r="FG356" s="68"/>
      <c r="FH356" s="68"/>
      <c r="FI356" s="68"/>
      <c r="FJ356" s="68"/>
      <c r="FK356" s="68"/>
      <c r="FL356" s="68"/>
      <c r="FM356" s="68"/>
      <c r="FN356" s="68"/>
      <c r="FO356" s="68"/>
      <c r="FP356" s="68"/>
      <c r="FQ356" s="68"/>
      <c r="FR356" s="68"/>
      <c r="FS356" s="68"/>
      <c r="FT356" s="68"/>
      <c r="FU356" s="68"/>
      <c r="FV356" s="68"/>
      <c r="FW356" s="68"/>
      <c r="FX356" s="68"/>
      <c r="FY356" s="68"/>
      <c r="FZ356" s="68"/>
      <c r="GA356" s="68"/>
      <c r="GB356" s="68"/>
      <c r="GC356" s="68"/>
      <c r="GD356" s="68"/>
      <c r="GE356" s="68"/>
      <c r="GF356" s="68"/>
      <c r="GG356" s="68"/>
      <c r="GH356" s="68"/>
      <c r="GI356" s="68"/>
      <c r="GJ356" s="68"/>
      <c r="GK356" s="68"/>
      <c r="GL356" s="68"/>
      <c r="GM356" s="68"/>
      <c r="GN356" s="68"/>
      <c r="GO356" s="68"/>
      <c r="GP356" s="68"/>
      <c r="GQ356" s="68"/>
      <c r="GR356" s="68"/>
      <c r="GS356" s="68"/>
      <c r="GT356" s="68"/>
      <c r="GU356" s="68"/>
      <c r="GV356" s="68"/>
      <c r="GW356" s="68"/>
      <c r="GX356" s="68"/>
      <c r="GY356" s="68"/>
      <c r="GZ356" s="68"/>
    </row>
    <row r="357" spans="1:208" s="14" customFormat="1" ht="15" customHeight="1">
      <c r="A357" s="82"/>
      <c r="B357" s="82"/>
      <c r="C357" s="82"/>
      <c r="D357" s="83"/>
      <c r="E357" s="82"/>
      <c r="F357" s="82"/>
      <c r="G357" s="34" t="s">
        <v>23</v>
      </c>
      <c r="H357" s="35">
        <v>2579202.45</v>
      </c>
      <c r="I357" s="35">
        <f>SUM(I353:I356)</f>
        <v>2579202.4499999997</v>
      </c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  <c r="CZ357" s="68"/>
      <c r="DA357" s="68"/>
      <c r="DB357" s="68"/>
      <c r="DC357" s="68"/>
      <c r="DD357" s="68"/>
      <c r="DE357" s="68"/>
      <c r="DF357" s="68"/>
      <c r="DG357" s="68"/>
      <c r="DH357" s="68"/>
      <c r="DI357" s="68"/>
      <c r="DJ357" s="68"/>
      <c r="DK357" s="68"/>
      <c r="DL357" s="68"/>
      <c r="DM357" s="68"/>
      <c r="DN357" s="68"/>
      <c r="DO357" s="68"/>
      <c r="DP357" s="68"/>
      <c r="DQ357" s="68"/>
      <c r="DR357" s="68"/>
      <c r="DS357" s="68"/>
      <c r="DT357" s="68"/>
      <c r="DU357" s="68"/>
      <c r="DV357" s="68"/>
      <c r="DW357" s="68"/>
      <c r="DX357" s="68"/>
      <c r="DY357" s="68"/>
      <c r="DZ357" s="68"/>
      <c r="EA357" s="68"/>
      <c r="EB357" s="68"/>
      <c r="EC357" s="68"/>
      <c r="ED357" s="68"/>
      <c r="EE357" s="68"/>
      <c r="EF357" s="68"/>
      <c r="EG357" s="68"/>
      <c r="EH357" s="68"/>
      <c r="EI357" s="68"/>
      <c r="EJ357" s="68"/>
      <c r="EK357" s="68"/>
      <c r="EL357" s="68"/>
      <c r="EM357" s="68"/>
      <c r="EN357" s="68"/>
      <c r="EO357" s="68"/>
      <c r="EP357" s="68"/>
      <c r="EQ357" s="68"/>
      <c r="ER357" s="68"/>
      <c r="ES357" s="68"/>
      <c r="ET357" s="68"/>
      <c r="EU357" s="68"/>
      <c r="EV357" s="68"/>
      <c r="EW357" s="68"/>
      <c r="EX357" s="68"/>
      <c r="EY357" s="68"/>
      <c r="EZ357" s="68"/>
      <c r="FA357" s="68"/>
      <c r="FB357" s="68"/>
      <c r="FC357" s="68"/>
      <c r="FD357" s="68"/>
      <c r="FE357" s="68"/>
      <c r="FF357" s="68"/>
      <c r="FG357" s="68"/>
      <c r="FH357" s="68"/>
      <c r="FI357" s="68"/>
      <c r="FJ357" s="68"/>
      <c r="FK357" s="68"/>
      <c r="FL357" s="68"/>
      <c r="FM357" s="68"/>
      <c r="FN357" s="68"/>
      <c r="FO357" s="68"/>
      <c r="FP357" s="68"/>
      <c r="FQ357" s="68"/>
      <c r="FR357" s="68"/>
      <c r="FS357" s="68"/>
      <c r="FT357" s="68"/>
      <c r="FU357" s="68"/>
      <c r="FV357" s="68"/>
      <c r="FW357" s="68"/>
      <c r="FX357" s="68"/>
      <c r="FY357" s="68"/>
      <c r="FZ357" s="68"/>
      <c r="GA357" s="68"/>
      <c r="GB357" s="68"/>
      <c r="GC357" s="68"/>
      <c r="GD357" s="68"/>
      <c r="GE357" s="68"/>
      <c r="GF357" s="68"/>
      <c r="GG357" s="68"/>
      <c r="GH357" s="68"/>
      <c r="GI357" s="68"/>
      <c r="GJ357" s="68"/>
      <c r="GK357" s="68"/>
      <c r="GL357" s="68"/>
      <c r="GM357" s="68"/>
      <c r="GN357" s="68"/>
      <c r="GO357" s="68"/>
      <c r="GP357" s="68"/>
      <c r="GQ357" s="68"/>
      <c r="GR357" s="68"/>
      <c r="GS357" s="68"/>
      <c r="GT357" s="68"/>
      <c r="GU357" s="68"/>
      <c r="GV357" s="68"/>
      <c r="GW357" s="68"/>
      <c r="GX357" s="68"/>
      <c r="GY357" s="68"/>
      <c r="GZ357" s="68"/>
    </row>
    <row r="358" spans="1:250" s="15" customFormat="1" ht="15" customHeight="1">
      <c r="A358" s="33" t="s">
        <v>440</v>
      </c>
      <c r="B358" s="33" t="s">
        <v>441</v>
      </c>
      <c r="C358" s="33" t="s">
        <v>442</v>
      </c>
      <c r="D358" s="41" t="s">
        <v>443</v>
      </c>
      <c r="E358" s="33" t="s">
        <v>444</v>
      </c>
      <c r="F358" s="33" t="s">
        <v>445</v>
      </c>
      <c r="G358" s="62" t="s">
        <v>57</v>
      </c>
      <c r="H358" s="35">
        <v>6607361.49</v>
      </c>
      <c r="I358" s="35">
        <v>4772808.61</v>
      </c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  <c r="DF358" s="68"/>
      <c r="DG358" s="68"/>
      <c r="DH358" s="68"/>
      <c r="DI358" s="68"/>
      <c r="DJ358" s="68"/>
      <c r="DK358" s="68"/>
      <c r="DL358" s="68"/>
      <c r="DM358" s="68"/>
      <c r="DN358" s="68"/>
      <c r="DO358" s="68"/>
      <c r="DP358" s="68"/>
      <c r="DQ358" s="68"/>
      <c r="DR358" s="68"/>
      <c r="DS358" s="68"/>
      <c r="DT358" s="68"/>
      <c r="DU358" s="68"/>
      <c r="DV358" s="68"/>
      <c r="DW358" s="68"/>
      <c r="DX358" s="68"/>
      <c r="DY358" s="68"/>
      <c r="DZ358" s="68"/>
      <c r="EA358" s="68"/>
      <c r="EB358" s="68"/>
      <c r="EC358" s="68"/>
      <c r="ED358" s="68"/>
      <c r="EE358" s="68"/>
      <c r="EF358" s="68"/>
      <c r="EG358" s="68"/>
      <c r="EH358" s="68"/>
      <c r="EI358" s="68"/>
      <c r="EJ358" s="68"/>
      <c r="EK358" s="68"/>
      <c r="EL358" s="68"/>
      <c r="EM358" s="68"/>
      <c r="EN358" s="68"/>
      <c r="EO358" s="68"/>
      <c r="EP358" s="68"/>
      <c r="EQ358" s="68"/>
      <c r="ER358" s="68"/>
      <c r="ES358" s="68"/>
      <c r="ET358" s="68"/>
      <c r="EU358" s="68"/>
      <c r="EV358" s="68"/>
      <c r="EW358" s="68"/>
      <c r="EX358" s="68"/>
      <c r="EY358" s="68"/>
      <c r="EZ358" s="68"/>
      <c r="FA358" s="68"/>
      <c r="FB358" s="68"/>
      <c r="FC358" s="68"/>
      <c r="FD358" s="68"/>
      <c r="FE358" s="68"/>
      <c r="FF358" s="68"/>
      <c r="FG358" s="68"/>
      <c r="FH358" s="68"/>
      <c r="FI358" s="68"/>
      <c r="FJ358" s="68"/>
      <c r="FK358" s="68"/>
      <c r="FL358" s="68"/>
      <c r="FM358" s="68"/>
      <c r="FN358" s="68"/>
      <c r="FO358" s="68"/>
      <c r="FP358" s="68"/>
      <c r="FQ358" s="68"/>
      <c r="FR358" s="68"/>
      <c r="FS358" s="68"/>
      <c r="FT358" s="68"/>
      <c r="FU358" s="68"/>
      <c r="FV358" s="68"/>
      <c r="FW358" s="68"/>
      <c r="FX358" s="68"/>
      <c r="FY358" s="68"/>
      <c r="FZ358" s="68"/>
      <c r="GA358" s="68"/>
      <c r="GB358" s="68"/>
      <c r="GC358" s="68"/>
      <c r="GD358" s="68"/>
      <c r="GE358" s="68"/>
      <c r="GF358" s="68"/>
      <c r="GG358" s="68"/>
      <c r="GH358" s="68"/>
      <c r="GI358" s="68"/>
      <c r="GJ358" s="68"/>
      <c r="GK358" s="68"/>
      <c r="GL358" s="68"/>
      <c r="GM358" s="68"/>
      <c r="GN358" s="68"/>
      <c r="GO358" s="68"/>
      <c r="GP358" s="68"/>
      <c r="GQ358" s="68"/>
      <c r="GR358" s="68"/>
      <c r="GS358" s="68"/>
      <c r="GT358" s="68"/>
      <c r="GU358" s="68"/>
      <c r="GV358" s="68"/>
      <c r="GW358" s="68"/>
      <c r="GX358" s="68"/>
      <c r="GY358" s="68"/>
      <c r="GZ358" s="68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</row>
    <row r="359" spans="1:250" s="15" customFormat="1" ht="15" customHeight="1">
      <c r="A359" s="33"/>
      <c r="B359" s="33"/>
      <c r="C359" s="33"/>
      <c r="D359" s="41"/>
      <c r="E359" s="33"/>
      <c r="F359" s="33"/>
      <c r="G359" s="62" t="s">
        <v>58</v>
      </c>
      <c r="H359" s="35">
        <v>8649489.86</v>
      </c>
      <c r="I359" s="35">
        <v>1091733.69</v>
      </c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  <c r="DF359" s="68"/>
      <c r="DG359" s="68"/>
      <c r="DH359" s="68"/>
      <c r="DI359" s="68"/>
      <c r="DJ359" s="68"/>
      <c r="DK359" s="68"/>
      <c r="DL359" s="68"/>
      <c r="DM359" s="68"/>
      <c r="DN359" s="68"/>
      <c r="DO359" s="68"/>
      <c r="DP359" s="68"/>
      <c r="DQ359" s="68"/>
      <c r="DR359" s="68"/>
      <c r="DS359" s="68"/>
      <c r="DT359" s="68"/>
      <c r="DU359" s="68"/>
      <c r="DV359" s="68"/>
      <c r="DW359" s="68"/>
      <c r="DX359" s="68"/>
      <c r="DY359" s="68"/>
      <c r="DZ359" s="68"/>
      <c r="EA359" s="68"/>
      <c r="EB359" s="68"/>
      <c r="EC359" s="68"/>
      <c r="ED359" s="68"/>
      <c r="EE359" s="68"/>
      <c r="EF359" s="68"/>
      <c r="EG359" s="68"/>
      <c r="EH359" s="68"/>
      <c r="EI359" s="68"/>
      <c r="EJ359" s="68"/>
      <c r="EK359" s="68"/>
      <c r="EL359" s="68"/>
      <c r="EM359" s="68"/>
      <c r="EN359" s="68"/>
      <c r="EO359" s="68"/>
      <c r="EP359" s="68"/>
      <c r="EQ359" s="68"/>
      <c r="ER359" s="68"/>
      <c r="ES359" s="68"/>
      <c r="ET359" s="68"/>
      <c r="EU359" s="68"/>
      <c r="EV359" s="68"/>
      <c r="EW359" s="68"/>
      <c r="EX359" s="68"/>
      <c r="EY359" s="68"/>
      <c r="EZ359" s="68"/>
      <c r="FA359" s="68"/>
      <c r="FB359" s="68"/>
      <c r="FC359" s="68"/>
      <c r="FD359" s="68"/>
      <c r="FE359" s="68"/>
      <c r="FF359" s="68"/>
      <c r="FG359" s="68"/>
      <c r="FH359" s="68"/>
      <c r="FI359" s="68"/>
      <c r="FJ359" s="68"/>
      <c r="FK359" s="68"/>
      <c r="FL359" s="68"/>
      <c r="FM359" s="68"/>
      <c r="FN359" s="68"/>
      <c r="FO359" s="68"/>
      <c r="FP359" s="68"/>
      <c r="FQ359" s="68"/>
      <c r="FR359" s="68"/>
      <c r="FS359" s="68"/>
      <c r="FT359" s="68"/>
      <c r="FU359" s="68"/>
      <c r="FV359" s="68"/>
      <c r="FW359" s="68"/>
      <c r="FX359" s="68"/>
      <c r="FY359" s="68"/>
      <c r="FZ359" s="68"/>
      <c r="GA359" s="68"/>
      <c r="GB359" s="68"/>
      <c r="GC359" s="68"/>
      <c r="GD359" s="68"/>
      <c r="GE359" s="68"/>
      <c r="GF359" s="68"/>
      <c r="GG359" s="68"/>
      <c r="GH359" s="68"/>
      <c r="GI359" s="68"/>
      <c r="GJ359" s="68"/>
      <c r="GK359" s="68"/>
      <c r="GL359" s="68"/>
      <c r="GM359" s="68"/>
      <c r="GN359" s="68"/>
      <c r="GO359" s="68"/>
      <c r="GP359" s="68"/>
      <c r="GQ359" s="68"/>
      <c r="GR359" s="68"/>
      <c r="GS359" s="68"/>
      <c r="GT359" s="68"/>
      <c r="GU359" s="68"/>
      <c r="GV359" s="68"/>
      <c r="GW359" s="68"/>
      <c r="GX359" s="68"/>
      <c r="GY359" s="68"/>
      <c r="GZ359" s="68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16"/>
      <c r="IO359" s="16"/>
      <c r="IP359" s="16"/>
    </row>
    <row r="360" spans="1:250" s="15" customFormat="1" ht="15" customHeight="1">
      <c r="A360" s="33"/>
      <c r="B360" s="33"/>
      <c r="C360" s="33"/>
      <c r="D360" s="41"/>
      <c r="E360" s="33"/>
      <c r="F360" s="33"/>
      <c r="G360" s="34" t="s">
        <v>23</v>
      </c>
      <c r="H360" s="35">
        <v>15256851.35</v>
      </c>
      <c r="I360" s="35">
        <v>5864542.3</v>
      </c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  <c r="CZ360" s="68"/>
      <c r="DA360" s="68"/>
      <c r="DB360" s="68"/>
      <c r="DC360" s="68"/>
      <c r="DD360" s="68"/>
      <c r="DE360" s="68"/>
      <c r="DF360" s="68"/>
      <c r="DG360" s="68"/>
      <c r="DH360" s="68"/>
      <c r="DI360" s="68"/>
      <c r="DJ360" s="68"/>
      <c r="DK360" s="68"/>
      <c r="DL360" s="68"/>
      <c r="DM360" s="68"/>
      <c r="DN360" s="68"/>
      <c r="DO360" s="68"/>
      <c r="DP360" s="68"/>
      <c r="DQ360" s="68"/>
      <c r="DR360" s="68"/>
      <c r="DS360" s="68"/>
      <c r="DT360" s="68"/>
      <c r="DU360" s="68"/>
      <c r="DV360" s="68"/>
      <c r="DW360" s="68"/>
      <c r="DX360" s="68"/>
      <c r="DY360" s="68"/>
      <c r="DZ360" s="68"/>
      <c r="EA360" s="68"/>
      <c r="EB360" s="68"/>
      <c r="EC360" s="68"/>
      <c r="ED360" s="68"/>
      <c r="EE360" s="68"/>
      <c r="EF360" s="68"/>
      <c r="EG360" s="68"/>
      <c r="EH360" s="68"/>
      <c r="EI360" s="68"/>
      <c r="EJ360" s="68"/>
      <c r="EK360" s="68"/>
      <c r="EL360" s="68"/>
      <c r="EM360" s="68"/>
      <c r="EN360" s="68"/>
      <c r="EO360" s="68"/>
      <c r="EP360" s="68"/>
      <c r="EQ360" s="68"/>
      <c r="ER360" s="68"/>
      <c r="ES360" s="68"/>
      <c r="ET360" s="68"/>
      <c r="EU360" s="68"/>
      <c r="EV360" s="68"/>
      <c r="EW360" s="68"/>
      <c r="EX360" s="68"/>
      <c r="EY360" s="68"/>
      <c r="EZ360" s="68"/>
      <c r="FA360" s="68"/>
      <c r="FB360" s="68"/>
      <c r="FC360" s="68"/>
      <c r="FD360" s="68"/>
      <c r="FE360" s="68"/>
      <c r="FF360" s="68"/>
      <c r="FG360" s="68"/>
      <c r="FH360" s="68"/>
      <c r="FI360" s="68"/>
      <c r="FJ360" s="68"/>
      <c r="FK360" s="68"/>
      <c r="FL360" s="68"/>
      <c r="FM360" s="68"/>
      <c r="FN360" s="68"/>
      <c r="FO360" s="68"/>
      <c r="FP360" s="68"/>
      <c r="FQ360" s="68"/>
      <c r="FR360" s="68"/>
      <c r="FS360" s="68"/>
      <c r="FT360" s="68"/>
      <c r="FU360" s="68"/>
      <c r="FV360" s="68"/>
      <c r="FW360" s="68"/>
      <c r="FX360" s="68"/>
      <c r="FY360" s="68"/>
      <c r="FZ360" s="68"/>
      <c r="GA360" s="68"/>
      <c r="GB360" s="68"/>
      <c r="GC360" s="68"/>
      <c r="GD360" s="68"/>
      <c r="GE360" s="68"/>
      <c r="GF360" s="68"/>
      <c r="GG360" s="68"/>
      <c r="GH360" s="68"/>
      <c r="GI360" s="68"/>
      <c r="GJ360" s="68"/>
      <c r="GK360" s="68"/>
      <c r="GL360" s="68"/>
      <c r="GM360" s="68"/>
      <c r="GN360" s="68"/>
      <c r="GO360" s="68"/>
      <c r="GP360" s="68"/>
      <c r="GQ360" s="68"/>
      <c r="GR360" s="68"/>
      <c r="GS360" s="68"/>
      <c r="GT360" s="68"/>
      <c r="GU360" s="68"/>
      <c r="GV360" s="68"/>
      <c r="GW360" s="68"/>
      <c r="GX360" s="68"/>
      <c r="GY360" s="68"/>
      <c r="GZ360" s="68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  <c r="IH360" s="16"/>
      <c r="II360" s="16"/>
      <c r="IJ360" s="16"/>
      <c r="IK360" s="16"/>
      <c r="IL360" s="16"/>
      <c r="IM360" s="16"/>
      <c r="IN360" s="16"/>
      <c r="IO360" s="16"/>
      <c r="IP360" s="16"/>
    </row>
    <row r="361" spans="1:250" s="15" customFormat="1" ht="15" customHeight="1">
      <c r="A361" s="33" t="s">
        <v>446</v>
      </c>
      <c r="B361" s="33" t="s">
        <v>447</v>
      </c>
      <c r="C361" s="33" t="s">
        <v>448</v>
      </c>
      <c r="D361" s="41" t="s">
        <v>449</v>
      </c>
      <c r="E361" s="33" t="s">
        <v>450</v>
      </c>
      <c r="F361" s="33" t="s">
        <v>451</v>
      </c>
      <c r="G361" s="85" t="s">
        <v>57</v>
      </c>
      <c r="H361" s="35">
        <v>2758509.41</v>
      </c>
      <c r="I361" s="35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  <c r="DF361" s="68"/>
      <c r="DG361" s="68"/>
      <c r="DH361" s="68"/>
      <c r="DI361" s="68"/>
      <c r="DJ361" s="68"/>
      <c r="DK361" s="68"/>
      <c r="DL361" s="68"/>
      <c r="DM361" s="68"/>
      <c r="DN361" s="68"/>
      <c r="DO361" s="68"/>
      <c r="DP361" s="68"/>
      <c r="DQ361" s="68"/>
      <c r="DR361" s="68"/>
      <c r="DS361" s="68"/>
      <c r="DT361" s="68"/>
      <c r="DU361" s="68"/>
      <c r="DV361" s="68"/>
      <c r="DW361" s="68"/>
      <c r="DX361" s="68"/>
      <c r="DY361" s="68"/>
      <c r="DZ361" s="68"/>
      <c r="EA361" s="68"/>
      <c r="EB361" s="68"/>
      <c r="EC361" s="68"/>
      <c r="ED361" s="68"/>
      <c r="EE361" s="68"/>
      <c r="EF361" s="68"/>
      <c r="EG361" s="68"/>
      <c r="EH361" s="68"/>
      <c r="EI361" s="68"/>
      <c r="EJ361" s="68"/>
      <c r="EK361" s="68"/>
      <c r="EL361" s="68"/>
      <c r="EM361" s="68"/>
      <c r="EN361" s="68"/>
      <c r="EO361" s="68"/>
      <c r="EP361" s="68"/>
      <c r="EQ361" s="68"/>
      <c r="ER361" s="68"/>
      <c r="ES361" s="68"/>
      <c r="ET361" s="68"/>
      <c r="EU361" s="68"/>
      <c r="EV361" s="68"/>
      <c r="EW361" s="68"/>
      <c r="EX361" s="68"/>
      <c r="EY361" s="68"/>
      <c r="EZ361" s="68"/>
      <c r="FA361" s="68"/>
      <c r="FB361" s="68"/>
      <c r="FC361" s="68"/>
      <c r="FD361" s="68"/>
      <c r="FE361" s="68"/>
      <c r="FF361" s="68"/>
      <c r="FG361" s="68"/>
      <c r="FH361" s="68"/>
      <c r="FI361" s="68"/>
      <c r="FJ361" s="68"/>
      <c r="FK361" s="68"/>
      <c r="FL361" s="68"/>
      <c r="FM361" s="68"/>
      <c r="FN361" s="68"/>
      <c r="FO361" s="68"/>
      <c r="FP361" s="68"/>
      <c r="FQ361" s="68"/>
      <c r="FR361" s="68"/>
      <c r="FS361" s="68"/>
      <c r="FT361" s="68"/>
      <c r="FU361" s="68"/>
      <c r="FV361" s="68"/>
      <c r="FW361" s="68"/>
      <c r="FX361" s="68"/>
      <c r="FY361" s="68"/>
      <c r="FZ361" s="68"/>
      <c r="GA361" s="68"/>
      <c r="GB361" s="68"/>
      <c r="GC361" s="68"/>
      <c r="GD361" s="68"/>
      <c r="GE361" s="68"/>
      <c r="GF361" s="68"/>
      <c r="GG361" s="68"/>
      <c r="GH361" s="68"/>
      <c r="GI361" s="68"/>
      <c r="GJ361" s="68"/>
      <c r="GK361" s="68"/>
      <c r="GL361" s="68"/>
      <c r="GM361" s="68"/>
      <c r="GN361" s="68"/>
      <c r="GO361" s="68"/>
      <c r="GP361" s="68"/>
      <c r="GQ361" s="68"/>
      <c r="GR361" s="68"/>
      <c r="GS361" s="68"/>
      <c r="GT361" s="68"/>
      <c r="GU361" s="68"/>
      <c r="GV361" s="68"/>
      <c r="GW361" s="68"/>
      <c r="GX361" s="68"/>
      <c r="GY361" s="68"/>
      <c r="GZ361" s="68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  <c r="IH361" s="16"/>
      <c r="II361" s="16"/>
      <c r="IJ361" s="16"/>
      <c r="IK361" s="16"/>
      <c r="IL361" s="16"/>
      <c r="IM361" s="16"/>
      <c r="IN361" s="16"/>
      <c r="IO361" s="16"/>
      <c r="IP361" s="16"/>
    </row>
    <row r="362" spans="1:250" s="15" customFormat="1" ht="15" customHeight="1">
      <c r="A362" s="33"/>
      <c r="B362" s="33"/>
      <c r="C362" s="33"/>
      <c r="D362" s="41"/>
      <c r="E362" s="33"/>
      <c r="F362" s="33"/>
      <c r="G362" s="85" t="s">
        <v>58</v>
      </c>
      <c r="H362" s="35">
        <v>4398313.48</v>
      </c>
      <c r="I362" s="35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68"/>
      <c r="CZ362" s="68"/>
      <c r="DA362" s="68"/>
      <c r="DB362" s="68"/>
      <c r="DC362" s="68"/>
      <c r="DD362" s="68"/>
      <c r="DE362" s="68"/>
      <c r="DF362" s="68"/>
      <c r="DG362" s="68"/>
      <c r="DH362" s="68"/>
      <c r="DI362" s="68"/>
      <c r="DJ362" s="68"/>
      <c r="DK362" s="68"/>
      <c r="DL362" s="68"/>
      <c r="DM362" s="68"/>
      <c r="DN362" s="68"/>
      <c r="DO362" s="68"/>
      <c r="DP362" s="68"/>
      <c r="DQ362" s="68"/>
      <c r="DR362" s="68"/>
      <c r="DS362" s="68"/>
      <c r="DT362" s="68"/>
      <c r="DU362" s="68"/>
      <c r="DV362" s="68"/>
      <c r="DW362" s="68"/>
      <c r="DX362" s="68"/>
      <c r="DY362" s="68"/>
      <c r="DZ362" s="68"/>
      <c r="EA362" s="68"/>
      <c r="EB362" s="68"/>
      <c r="EC362" s="68"/>
      <c r="ED362" s="68"/>
      <c r="EE362" s="68"/>
      <c r="EF362" s="68"/>
      <c r="EG362" s="68"/>
      <c r="EH362" s="68"/>
      <c r="EI362" s="68"/>
      <c r="EJ362" s="68"/>
      <c r="EK362" s="68"/>
      <c r="EL362" s="68"/>
      <c r="EM362" s="68"/>
      <c r="EN362" s="68"/>
      <c r="EO362" s="68"/>
      <c r="EP362" s="68"/>
      <c r="EQ362" s="68"/>
      <c r="ER362" s="68"/>
      <c r="ES362" s="68"/>
      <c r="ET362" s="68"/>
      <c r="EU362" s="68"/>
      <c r="EV362" s="68"/>
      <c r="EW362" s="68"/>
      <c r="EX362" s="68"/>
      <c r="EY362" s="68"/>
      <c r="EZ362" s="68"/>
      <c r="FA362" s="68"/>
      <c r="FB362" s="68"/>
      <c r="FC362" s="68"/>
      <c r="FD362" s="68"/>
      <c r="FE362" s="68"/>
      <c r="FF362" s="68"/>
      <c r="FG362" s="68"/>
      <c r="FH362" s="68"/>
      <c r="FI362" s="68"/>
      <c r="FJ362" s="68"/>
      <c r="FK362" s="68"/>
      <c r="FL362" s="68"/>
      <c r="FM362" s="68"/>
      <c r="FN362" s="68"/>
      <c r="FO362" s="68"/>
      <c r="FP362" s="68"/>
      <c r="FQ362" s="68"/>
      <c r="FR362" s="68"/>
      <c r="FS362" s="68"/>
      <c r="FT362" s="68"/>
      <c r="FU362" s="68"/>
      <c r="FV362" s="68"/>
      <c r="FW362" s="68"/>
      <c r="FX362" s="68"/>
      <c r="FY362" s="68"/>
      <c r="FZ362" s="68"/>
      <c r="GA362" s="68"/>
      <c r="GB362" s="68"/>
      <c r="GC362" s="68"/>
      <c r="GD362" s="68"/>
      <c r="GE362" s="68"/>
      <c r="GF362" s="68"/>
      <c r="GG362" s="68"/>
      <c r="GH362" s="68"/>
      <c r="GI362" s="68"/>
      <c r="GJ362" s="68"/>
      <c r="GK362" s="68"/>
      <c r="GL362" s="68"/>
      <c r="GM362" s="68"/>
      <c r="GN362" s="68"/>
      <c r="GO362" s="68"/>
      <c r="GP362" s="68"/>
      <c r="GQ362" s="68"/>
      <c r="GR362" s="68"/>
      <c r="GS362" s="68"/>
      <c r="GT362" s="68"/>
      <c r="GU362" s="68"/>
      <c r="GV362" s="68"/>
      <c r="GW362" s="68"/>
      <c r="GX362" s="68"/>
      <c r="GY362" s="68"/>
      <c r="GZ362" s="68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</row>
    <row r="363" spans="1:250" s="15" customFormat="1" ht="15" customHeight="1">
      <c r="A363" s="33"/>
      <c r="B363" s="33"/>
      <c r="C363" s="33"/>
      <c r="D363" s="41"/>
      <c r="E363" s="33"/>
      <c r="F363" s="33"/>
      <c r="G363" s="34" t="s">
        <v>20</v>
      </c>
      <c r="H363" s="35">
        <v>192349.37</v>
      </c>
      <c r="I363" s="35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  <c r="DF363" s="68"/>
      <c r="DG363" s="68"/>
      <c r="DH363" s="68"/>
      <c r="DI363" s="68"/>
      <c r="DJ363" s="68"/>
      <c r="DK363" s="68"/>
      <c r="DL363" s="68"/>
      <c r="DM363" s="68"/>
      <c r="DN363" s="68"/>
      <c r="DO363" s="68"/>
      <c r="DP363" s="68"/>
      <c r="DQ363" s="68"/>
      <c r="DR363" s="68"/>
      <c r="DS363" s="68"/>
      <c r="DT363" s="68"/>
      <c r="DU363" s="68"/>
      <c r="DV363" s="68"/>
      <c r="DW363" s="68"/>
      <c r="DX363" s="68"/>
      <c r="DY363" s="68"/>
      <c r="DZ363" s="68"/>
      <c r="EA363" s="68"/>
      <c r="EB363" s="68"/>
      <c r="EC363" s="68"/>
      <c r="ED363" s="68"/>
      <c r="EE363" s="68"/>
      <c r="EF363" s="68"/>
      <c r="EG363" s="68"/>
      <c r="EH363" s="68"/>
      <c r="EI363" s="68"/>
      <c r="EJ363" s="68"/>
      <c r="EK363" s="68"/>
      <c r="EL363" s="68"/>
      <c r="EM363" s="68"/>
      <c r="EN363" s="68"/>
      <c r="EO363" s="68"/>
      <c r="EP363" s="68"/>
      <c r="EQ363" s="68"/>
      <c r="ER363" s="68"/>
      <c r="ES363" s="68"/>
      <c r="ET363" s="68"/>
      <c r="EU363" s="68"/>
      <c r="EV363" s="68"/>
      <c r="EW363" s="68"/>
      <c r="EX363" s="68"/>
      <c r="EY363" s="68"/>
      <c r="EZ363" s="68"/>
      <c r="FA363" s="68"/>
      <c r="FB363" s="68"/>
      <c r="FC363" s="68"/>
      <c r="FD363" s="68"/>
      <c r="FE363" s="68"/>
      <c r="FF363" s="68"/>
      <c r="FG363" s="68"/>
      <c r="FH363" s="68"/>
      <c r="FI363" s="68"/>
      <c r="FJ363" s="68"/>
      <c r="FK363" s="68"/>
      <c r="FL363" s="68"/>
      <c r="FM363" s="68"/>
      <c r="FN363" s="68"/>
      <c r="FO363" s="68"/>
      <c r="FP363" s="68"/>
      <c r="FQ363" s="68"/>
      <c r="FR363" s="68"/>
      <c r="FS363" s="68"/>
      <c r="FT363" s="68"/>
      <c r="FU363" s="68"/>
      <c r="FV363" s="68"/>
      <c r="FW363" s="68"/>
      <c r="FX363" s="68"/>
      <c r="FY363" s="68"/>
      <c r="FZ363" s="68"/>
      <c r="GA363" s="68"/>
      <c r="GB363" s="68"/>
      <c r="GC363" s="68"/>
      <c r="GD363" s="68"/>
      <c r="GE363" s="68"/>
      <c r="GF363" s="68"/>
      <c r="GG363" s="68"/>
      <c r="GH363" s="68"/>
      <c r="GI363" s="68"/>
      <c r="GJ363" s="68"/>
      <c r="GK363" s="68"/>
      <c r="GL363" s="68"/>
      <c r="GM363" s="68"/>
      <c r="GN363" s="68"/>
      <c r="GO363" s="68"/>
      <c r="GP363" s="68"/>
      <c r="GQ363" s="68"/>
      <c r="GR363" s="68"/>
      <c r="GS363" s="68"/>
      <c r="GT363" s="68"/>
      <c r="GU363" s="68"/>
      <c r="GV363" s="68"/>
      <c r="GW363" s="68"/>
      <c r="GX363" s="68"/>
      <c r="GY363" s="68"/>
      <c r="GZ363" s="68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</row>
    <row r="364" spans="1:250" s="15" customFormat="1" ht="15" customHeight="1">
      <c r="A364" s="33"/>
      <c r="B364" s="33"/>
      <c r="C364" s="33"/>
      <c r="D364" s="41"/>
      <c r="E364" s="33"/>
      <c r="F364" s="33"/>
      <c r="G364" s="34" t="s">
        <v>23</v>
      </c>
      <c r="H364" s="35">
        <v>7349172.26</v>
      </c>
      <c r="I364" s="35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  <c r="DF364" s="68"/>
      <c r="DG364" s="68"/>
      <c r="DH364" s="68"/>
      <c r="DI364" s="68"/>
      <c r="DJ364" s="68"/>
      <c r="DK364" s="68"/>
      <c r="DL364" s="68"/>
      <c r="DM364" s="68"/>
      <c r="DN364" s="68"/>
      <c r="DO364" s="68"/>
      <c r="DP364" s="68"/>
      <c r="DQ364" s="68"/>
      <c r="DR364" s="68"/>
      <c r="DS364" s="68"/>
      <c r="DT364" s="68"/>
      <c r="DU364" s="68"/>
      <c r="DV364" s="68"/>
      <c r="DW364" s="68"/>
      <c r="DX364" s="68"/>
      <c r="DY364" s="68"/>
      <c r="DZ364" s="68"/>
      <c r="EA364" s="68"/>
      <c r="EB364" s="68"/>
      <c r="EC364" s="68"/>
      <c r="ED364" s="68"/>
      <c r="EE364" s="68"/>
      <c r="EF364" s="68"/>
      <c r="EG364" s="68"/>
      <c r="EH364" s="68"/>
      <c r="EI364" s="68"/>
      <c r="EJ364" s="68"/>
      <c r="EK364" s="68"/>
      <c r="EL364" s="68"/>
      <c r="EM364" s="68"/>
      <c r="EN364" s="68"/>
      <c r="EO364" s="68"/>
      <c r="EP364" s="68"/>
      <c r="EQ364" s="68"/>
      <c r="ER364" s="68"/>
      <c r="ES364" s="68"/>
      <c r="ET364" s="68"/>
      <c r="EU364" s="68"/>
      <c r="EV364" s="68"/>
      <c r="EW364" s="68"/>
      <c r="EX364" s="68"/>
      <c r="EY364" s="68"/>
      <c r="EZ364" s="68"/>
      <c r="FA364" s="68"/>
      <c r="FB364" s="68"/>
      <c r="FC364" s="68"/>
      <c r="FD364" s="68"/>
      <c r="FE364" s="68"/>
      <c r="FF364" s="68"/>
      <c r="FG364" s="68"/>
      <c r="FH364" s="68"/>
      <c r="FI364" s="68"/>
      <c r="FJ364" s="68"/>
      <c r="FK364" s="68"/>
      <c r="FL364" s="68"/>
      <c r="FM364" s="68"/>
      <c r="FN364" s="68"/>
      <c r="FO364" s="68"/>
      <c r="FP364" s="68"/>
      <c r="FQ364" s="68"/>
      <c r="FR364" s="68"/>
      <c r="FS364" s="68"/>
      <c r="FT364" s="68"/>
      <c r="FU364" s="68"/>
      <c r="FV364" s="68"/>
      <c r="FW364" s="68"/>
      <c r="FX364" s="68"/>
      <c r="FY364" s="68"/>
      <c r="FZ364" s="68"/>
      <c r="GA364" s="68"/>
      <c r="GB364" s="68"/>
      <c r="GC364" s="68"/>
      <c r="GD364" s="68"/>
      <c r="GE364" s="68"/>
      <c r="GF364" s="68"/>
      <c r="GG364" s="68"/>
      <c r="GH364" s="68"/>
      <c r="GI364" s="68"/>
      <c r="GJ364" s="68"/>
      <c r="GK364" s="68"/>
      <c r="GL364" s="68"/>
      <c r="GM364" s="68"/>
      <c r="GN364" s="68"/>
      <c r="GO364" s="68"/>
      <c r="GP364" s="68"/>
      <c r="GQ364" s="68"/>
      <c r="GR364" s="68"/>
      <c r="GS364" s="68"/>
      <c r="GT364" s="68"/>
      <c r="GU364" s="68"/>
      <c r="GV364" s="68"/>
      <c r="GW364" s="68"/>
      <c r="GX364" s="68"/>
      <c r="GY364" s="68"/>
      <c r="GZ364" s="68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  <c r="IL364" s="16"/>
      <c r="IM364" s="16"/>
      <c r="IN364" s="16"/>
      <c r="IO364" s="16"/>
      <c r="IP364" s="16"/>
    </row>
    <row r="365" spans="1:208" s="16" customFormat="1" ht="15" customHeight="1">
      <c r="A365" s="33" t="s">
        <v>452</v>
      </c>
      <c r="B365" s="33" t="s">
        <v>453</v>
      </c>
      <c r="C365" s="33" t="s">
        <v>454</v>
      </c>
      <c r="D365" s="41" t="s">
        <v>455</v>
      </c>
      <c r="E365" s="33" t="s">
        <v>456</v>
      </c>
      <c r="F365" s="33" t="s">
        <v>457</v>
      </c>
      <c r="G365" s="41" t="s">
        <v>57</v>
      </c>
      <c r="H365" s="35">
        <v>9140197.97</v>
      </c>
      <c r="I365" s="35">
        <v>538999.19</v>
      </c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</row>
    <row r="366" spans="1:208" s="16" customFormat="1" ht="15" customHeight="1">
      <c r="A366" s="33"/>
      <c r="B366" s="33"/>
      <c r="C366" s="33"/>
      <c r="D366" s="41"/>
      <c r="E366" s="33"/>
      <c r="F366" s="33"/>
      <c r="G366" s="62" t="s">
        <v>58</v>
      </c>
      <c r="H366" s="35">
        <v>2897941.88</v>
      </c>
      <c r="I366" s="35">
        <v>193830.01</v>
      </c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</row>
    <row r="367" spans="1:208" s="16" customFormat="1" ht="15" customHeight="1">
      <c r="A367" s="33"/>
      <c r="B367" s="33"/>
      <c r="C367" s="33"/>
      <c r="D367" s="41"/>
      <c r="E367" s="33"/>
      <c r="F367" s="33"/>
      <c r="G367" s="62" t="s">
        <v>101</v>
      </c>
      <c r="H367" s="35">
        <v>2090756.31</v>
      </c>
      <c r="I367" s="3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</row>
    <row r="368" spans="1:208" s="16" customFormat="1" ht="15" customHeight="1">
      <c r="A368" s="33"/>
      <c r="B368" s="33"/>
      <c r="C368" s="33"/>
      <c r="D368" s="41"/>
      <c r="E368" s="33"/>
      <c r="F368" s="33"/>
      <c r="G368" s="34" t="s">
        <v>23</v>
      </c>
      <c r="H368" s="35">
        <v>14128896.16</v>
      </c>
      <c r="I368" s="35">
        <f>SUM(I365:I367)</f>
        <v>732829.2</v>
      </c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</row>
    <row r="369" spans="1:208" s="16" customFormat="1" ht="15" customHeight="1">
      <c r="A369" s="33" t="s">
        <v>458</v>
      </c>
      <c r="B369" s="33" t="s">
        <v>459</v>
      </c>
      <c r="C369" s="33" t="s">
        <v>460</v>
      </c>
      <c r="D369" s="41" t="s">
        <v>461</v>
      </c>
      <c r="E369" s="33" t="s">
        <v>462</v>
      </c>
      <c r="F369" s="33" t="s">
        <v>463</v>
      </c>
      <c r="G369" s="41" t="s">
        <v>57</v>
      </c>
      <c r="H369" s="35">
        <v>17957.64</v>
      </c>
      <c r="I369" s="3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</row>
    <row r="370" spans="1:208" s="16" customFormat="1" ht="15" customHeight="1">
      <c r="A370" s="33"/>
      <c r="B370" s="33"/>
      <c r="C370" s="33"/>
      <c r="D370" s="41"/>
      <c r="E370" s="33"/>
      <c r="F370" s="33"/>
      <c r="G370" s="41" t="s">
        <v>20</v>
      </c>
      <c r="H370" s="35">
        <v>585725.53</v>
      </c>
      <c r="I370" s="3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</row>
    <row r="371" spans="1:208" s="16" customFormat="1" ht="15" customHeight="1">
      <c r="A371" s="33"/>
      <c r="B371" s="33"/>
      <c r="C371" s="33"/>
      <c r="D371" s="41"/>
      <c r="E371" s="33"/>
      <c r="F371" s="33"/>
      <c r="G371" s="41" t="s">
        <v>21</v>
      </c>
      <c r="H371" s="35">
        <v>1709759.05</v>
      </c>
      <c r="I371" s="3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</row>
    <row r="372" spans="1:208" s="16" customFormat="1" ht="15" customHeight="1">
      <c r="A372" s="33"/>
      <c r="B372" s="33"/>
      <c r="C372" s="33"/>
      <c r="D372" s="41"/>
      <c r="E372" s="33"/>
      <c r="F372" s="33"/>
      <c r="G372" s="62" t="s">
        <v>22</v>
      </c>
      <c r="H372" s="35">
        <v>474713.65</v>
      </c>
      <c r="I372" s="3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</row>
    <row r="373" spans="1:208" s="16" customFormat="1" ht="15" customHeight="1">
      <c r="A373" s="33"/>
      <c r="B373" s="33"/>
      <c r="C373" s="33"/>
      <c r="D373" s="41"/>
      <c r="E373" s="33"/>
      <c r="F373" s="33"/>
      <c r="G373" s="62" t="s">
        <v>58</v>
      </c>
      <c r="H373" s="35">
        <v>48422.23</v>
      </c>
      <c r="I373" s="3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</row>
    <row r="374" spans="1:208" s="16" customFormat="1" ht="15" customHeight="1">
      <c r="A374" s="33"/>
      <c r="B374" s="33"/>
      <c r="C374" s="33"/>
      <c r="D374" s="41"/>
      <c r="E374" s="33"/>
      <c r="F374" s="33"/>
      <c r="G374" s="34" t="s">
        <v>23</v>
      </c>
      <c r="H374" s="35">
        <f>SUM(H369:H373)</f>
        <v>2836578.1</v>
      </c>
      <c r="I374" s="3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</row>
    <row r="375" spans="1:208" s="12" customFormat="1" ht="15" customHeight="1">
      <c r="A375" s="61" t="s">
        <v>464</v>
      </c>
      <c r="B375" s="61" t="s">
        <v>465</v>
      </c>
      <c r="C375" s="61" t="s">
        <v>466</v>
      </c>
      <c r="D375" s="86" t="s">
        <v>467</v>
      </c>
      <c r="E375" s="61" t="s">
        <v>468</v>
      </c>
      <c r="F375" s="61" t="s">
        <v>469</v>
      </c>
      <c r="G375" s="86" t="s">
        <v>57</v>
      </c>
      <c r="H375" s="35">
        <v>1325566.39</v>
      </c>
      <c r="I375" s="35">
        <v>218.97</v>
      </c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8"/>
      <c r="DF375" s="68"/>
      <c r="DG375" s="68"/>
      <c r="DH375" s="68"/>
      <c r="DI375" s="68"/>
      <c r="DJ375" s="68"/>
      <c r="DK375" s="68"/>
      <c r="DL375" s="68"/>
      <c r="DM375" s="68"/>
      <c r="DN375" s="68"/>
      <c r="DO375" s="68"/>
      <c r="DP375" s="68"/>
      <c r="DQ375" s="68"/>
      <c r="DR375" s="68"/>
      <c r="DS375" s="68"/>
      <c r="DT375" s="68"/>
      <c r="DU375" s="68"/>
      <c r="DV375" s="68"/>
      <c r="DW375" s="68"/>
      <c r="DX375" s="68"/>
      <c r="DY375" s="68"/>
      <c r="DZ375" s="68"/>
      <c r="EA375" s="68"/>
      <c r="EB375" s="68"/>
      <c r="EC375" s="68"/>
      <c r="ED375" s="68"/>
      <c r="EE375" s="68"/>
      <c r="EF375" s="68"/>
      <c r="EG375" s="68"/>
      <c r="EH375" s="68"/>
      <c r="EI375" s="68"/>
      <c r="EJ375" s="68"/>
      <c r="EK375" s="68"/>
      <c r="EL375" s="68"/>
      <c r="EM375" s="68"/>
      <c r="EN375" s="68"/>
      <c r="EO375" s="68"/>
      <c r="EP375" s="68"/>
      <c r="EQ375" s="68"/>
      <c r="ER375" s="68"/>
      <c r="ES375" s="68"/>
      <c r="ET375" s="68"/>
      <c r="EU375" s="68"/>
      <c r="EV375" s="68"/>
      <c r="EW375" s="68"/>
      <c r="EX375" s="68"/>
      <c r="EY375" s="68"/>
      <c r="EZ375" s="68"/>
      <c r="FA375" s="68"/>
      <c r="FB375" s="68"/>
      <c r="FC375" s="68"/>
      <c r="FD375" s="68"/>
      <c r="FE375" s="68"/>
      <c r="FF375" s="68"/>
      <c r="FG375" s="68"/>
      <c r="FH375" s="68"/>
      <c r="FI375" s="68"/>
      <c r="FJ375" s="68"/>
      <c r="FK375" s="68"/>
      <c r="FL375" s="68"/>
      <c r="FM375" s="68"/>
      <c r="FN375" s="68"/>
      <c r="FO375" s="68"/>
      <c r="FP375" s="68"/>
      <c r="FQ375" s="68"/>
      <c r="FR375" s="68"/>
      <c r="FS375" s="68"/>
      <c r="FT375" s="68"/>
      <c r="FU375" s="68"/>
      <c r="FV375" s="68"/>
      <c r="FW375" s="68"/>
      <c r="FX375" s="68"/>
      <c r="FY375" s="68"/>
      <c r="FZ375" s="68"/>
      <c r="GA375" s="68"/>
      <c r="GB375" s="68"/>
      <c r="GC375" s="68"/>
      <c r="GD375" s="68"/>
      <c r="GE375" s="68"/>
      <c r="GF375" s="68"/>
      <c r="GG375" s="68"/>
      <c r="GH375" s="68"/>
      <c r="GI375" s="68"/>
      <c r="GJ375" s="68"/>
      <c r="GK375" s="68"/>
      <c r="GL375" s="68"/>
      <c r="GM375" s="68"/>
      <c r="GN375" s="68"/>
      <c r="GO375" s="68"/>
      <c r="GP375" s="68"/>
      <c r="GQ375" s="68"/>
      <c r="GR375" s="68"/>
      <c r="GS375" s="68"/>
      <c r="GT375" s="68"/>
      <c r="GU375" s="68"/>
      <c r="GV375" s="68"/>
      <c r="GW375" s="68"/>
      <c r="GX375" s="68"/>
      <c r="GY375" s="68"/>
      <c r="GZ375" s="68"/>
    </row>
    <row r="376" spans="1:208" s="12" customFormat="1" ht="15" customHeight="1">
      <c r="A376" s="61"/>
      <c r="B376" s="61"/>
      <c r="C376" s="61"/>
      <c r="D376" s="86"/>
      <c r="E376" s="61"/>
      <c r="F376" s="61"/>
      <c r="G376" s="86" t="s">
        <v>58</v>
      </c>
      <c r="H376" s="35">
        <v>2822520.28</v>
      </c>
      <c r="I376" s="35">
        <v>0</v>
      </c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  <c r="DF376" s="68"/>
      <c r="DG376" s="68"/>
      <c r="DH376" s="68"/>
      <c r="DI376" s="68"/>
      <c r="DJ376" s="68"/>
      <c r="DK376" s="68"/>
      <c r="DL376" s="68"/>
      <c r="DM376" s="68"/>
      <c r="DN376" s="68"/>
      <c r="DO376" s="68"/>
      <c r="DP376" s="68"/>
      <c r="DQ376" s="68"/>
      <c r="DR376" s="68"/>
      <c r="DS376" s="68"/>
      <c r="DT376" s="68"/>
      <c r="DU376" s="68"/>
      <c r="DV376" s="68"/>
      <c r="DW376" s="68"/>
      <c r="DX376" s="68"/>
      <c r="DY376" s="68"/>
      <c r="DZ376" s="68"/>
      <c r="EA376" s="68"/>
      <c r="EB376" s="68"/>
      <c r="EC376" s="68"/>
      <c r="ED376" s="68"/>
      <c r="EE376" s="68"/>
      <c r="EF376" s="68"/>
      <c r="EG376" s="68"/>
      <c r="EH376" s="68"/>
      <c r="EI376" s="68"/>
      <c r="EJ376" s="68"/>
      <c r="EK376" s="68"/>
      <c r="EL376" s="68"/>
      <c r="EM376" s="68"/>
      <c r="EN376" s="68"/>
      <c r="EO376" s="68"/>
      <c r="EP376" s="68"/>
      <c r="EQ376" s="68"/>
      <c r="ER376" s="68"/>
      <c r="ES376" s="68"/>
      <c r="ET376" s="68"/>
      <c r="EU376" s="68"/>
      <c r="EV376" s="68"/>
      <c r="EW376" s="68"/>
      <c r="EX376" s="68"/>
      <c r="EY376" s="68"/>
      <c r="EZ376" s="68"/>
      <c r="FA376" s="68"/>
      <c r="FB376" s="68"/>
      <c r="FC376" s="68"/>
      <c r="FD376" s="68"/>
      <c r="FE376" s="68"/>
      <c r="FF376" s="68"/>
      <c r="FG376" s="68"/>
      <c r="FH376" s="68"/>
      <c r="FI376" s="68"/>
      <c r="FJ376" s="68"/>
      <c r="FK376" s="68"/>
      <c r="FL376" s="68"/>
      <c r="FM376" s="68"/>
      <c r="FN376" s="68"/>
      <c r="FO376" s="68"/>
      <c r="FP376" s="68"/>
      <c r="FQ376" s="68"/>
      <c r="FR376" s="68"/>
      <c r="FS376" s="68"/>
      <c r="FT376" s="68"/>
      <c r="FU376" s="68"/>
      <c r="FV376" s="68"/>
      <c r="FW376" s="68"/>
      <c r="FX376" s="68"/>
      <c r="FY376" s="68"/>
      <c r="FZ376" s="68"/>
      <c r="GA376" s="68"/>
      <c r="GB376" s="68"/>
      <c r="GC376" s="68"/>
      <c r="GD376" s="68"/>
      <c r="GE376" s="68"/>
      <c r="GF376" s="68"/>
      <c r="GG376" s="68"/>
      <c r="GH376" s="68"/>
      <c r="GI376" s="68"/>
      <c r="GJ376" s="68"/>
      <c r="GK376" s="68"/>
      <c r="GL376" s="68"/>
      <c r="GM376" s="68"/>
      <c r="GN376" s="68"/>
      <c r="GO376" s="68"/>
      <c r="GP376" s="68"/>
      <c r="GQ376" s="68"/>
      <c r="GR376" s="68"/>
      <c r="GS376" s="68"/>
      <c r="GT376" s="68"/>
      <c r="GU376" s="68"/>
      <c r="GV376" s="68"/>
      <c r="GW376" s="68"/>
      <c r="GX376" s="68"/>
      <c r="GY376" s="68"/>
      <c r="GZ376" s="68"/>
    </row>
    <row r="377" spans="1:208" s="12" customFormat="1" ht="15" customHeight="1">
      <c r="A377" s="61"/>
      <c r="B377" s="61"/>
      <c r="C377" s="61"/>
      <c r="D377" s="86"/>
      <c r="E377" s="61"/>
      <c r="F377" s="61"/>
      <c r="G377" s="86" t="s">
        <v>20</v>
      </c>
      <c r="H377" s="35">
        <v>424354.06</v>
      </c>
      <c r="I377" s="35">
        <v>4339.75</v>
      </c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  <c r="DF377" s="68"/>
      <c r="DG377" s="68"/>
      <c r="DH377" s="68"/>
      <c r="DI377" s="68"/>
      <c r="DJ377" s="68"/>
      <c r="DK377" s="68"/>
      <c r="DL377" s="68"/>
      <c r="DM377" s="68"/>
      <c r="DN377" s="68"/>
      <c r="DO377" s="68"/>
      <c r="DP377" s="68"/>
      <c r="DQ377" s="68"/>
      <c r="DR377" s="68"/>
      <c r="DS377" s="68"/>
      <c r="DT377" s="68"/>
      <c r="DU377" s="68"/>
      <c r="DV377" s="68"/>
      <c r="DW377" s="68"/>
      <c r="DX377" s="68"/>
      <c r="DY377" s="68"/>
      <c r="DZ377" s="68"/>
      <c r="EA377" s="68"/>
      <c r="EB377" s="68"/>
      <c r="EC377" s="68"/>
      <c r="ED377" s="68"/>
      <c r="EE377" s="68"/>
      <c r="EF377" s="68"/>
      <c r="EG377" s="68"/>
      <c r="EH377" s="68"/>
      <c r="EI377" s="68"/>
      <c r="EJ377" s="68"/>
      <c r="EK377" s="68"/>
      <c r="EL377" s="68"/>
      <c r="EM377" s="68"/>
      <c r="EN377" s="68"/>
      <c r="EO377" s="68"/>
      <c r="EP377" s="68"/>
      <c r="EQ377" s="68"/>
      <c r="ER377" s="68"/>
      <c r="ES377" s="68"/>
      <c r="ET377" s="68"/>
      <c r="EU377" s="68"/>
      <c r="EV377" s="68"/>
      <c r="EW377" s="68"/>
      <c r="EX377" s="68"/>
      <c r="EY377" s="68"/>
      <c r="EZ377" s="68"/>
      <c r="FA377" s="68"/>
      <c r="FB377" s="68"/>
      <c r="FC377" s="68"/>
      <c r="FD377" s="68"/>
      <c r="FE377" s="68"/>
      <c r="FF377" s="68"/>
      <c r="FG377" s="68"/>
      <c r="FH377" s="68"/>
      <c r="FI377" s="68"/>
      <c r="FJ377" s="68"/>
      <c r="FK377" s="68"/>
      <c r="FL377" s="68"/>
      <c r="FM377" s="68"/>
      <c r="FN377" s="68"/>
      <c r="FO377" s="68"/>
      <c r="FP377" s="68"/>
      <c r="FQ377" s="68"/>
      <c r="FR377" s="68"/>
      <c r="FS377" s="68"/>
      <c r="FT377" s="68"/>
      <c r="FU377" s="68"/>
      <c r="FV377" s="68"/>
      <c r="FW377" s="68"/>
      <c r="FX377" s="68"/>
      <c r="FY377" s="68"/>
      <c r="FZ377" s="68"/>
      <c r="GA377" s="68"/>
      <c r="GB377" s="68"/>
      <c r="GC377" s="68"/>
      <c r="GD377" s="68"/>
      <c r="GE377" s="68"/>
      <c r="GF377" s="68"/>
      <c r="GG377" s="68"/>
      <c r="GH377" s="68"/>
      <c r="GI377" s="68"/>
      <c r="GJ377" s="68"/>
      <c r="GK377" s="68"/>
      <c r="GL377" s="68"/>
      <c r="GM377" s="68"/>
      <c r="GN377" s="68"/>
      <c r="GO377" s="68"/>
      <c r="GP377" s="68"/>
      <c r="GQ377" s="68"/>
      <c r="GR377" s="68"/>
      <c r="GS377" s="68"/>
      <c r="GT377" s="68"/>
      <c r="GU377" s="68"/>
      <c r="GV377" s="68"/>
      <c r="GW377" s="68"/>
      <c r="GX377" s="68"/>
      <c r="GY377" s="68"/>
      <c r="GZ377" s="68"/>
    </row>
    <row r="378" spans="1:208" s="12" customFormat="1" ht="15" customHeight="1">
      <c r="A378" s="61"/>
      <c r="B378" s="61"/>
      <c r="C378" s="61"/>
      <c r="D378" s="86"/>
      <c r="E378" s="61"/>
      <c r="F378" s="61"/>
      <c r="G378" s="86" t="s">
        <v>64</v>
      </c>
      <c r="H378" s="35">
        <v>659.7</v>
      </c>
      <c r="I378" s="35">
        <v>91.7</v>
      </c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  <c r="CZ378" s="68"/>
      <c r="DA378" s="68"/>
      <c r="DB378" s="68"/>
      <c r="DC378" s="68"/>
      <c r="DD378" s="68"/>
      <c r="DE378" s="68"/>
      <c r="DF378" s="68"/>
      <c r="DG378" s="68"/>
      <c r="DH378" s="68"/>
      <c r="DI378" s="68"/>
      <c r="DJ378" s="68"/>
      <c r="DK378" s="68"/>
      <c r="DL378" s="68"/>
      <c r="DM378" s="68"/>
      <c r="DN378" s="68"/>
      <c r="DO378" s="68"/>
      <c r="DP378" s="68"/>
      <c r="DQ378" s="68"/>
      <c r="DR378" s="68"/>
      <c r="DS378" s="68"/>
      <c r="DT378" s="68"/>
      <c r="DU378" s="68"/>
      <c r="DV378" s="68"/>
      <c r="DW378" s="68"/>
      <c r="DX378" s="68"/>
      <c r="DY378" s="68"/>
      <c r="DZ378" s="68"/>
      <c r="EA378" s="68"/>
      <c r="EB378" s="68"/>
      <c r="EC378" s="68"/>
      <c r="ED378" s="68"/>
      <c r="EE378" s="68"/>
      <c r="EF378" s="68"/>
      <c r="EG378" s="68"/>
      <c r="EH378" s="68"/>
      <c r="EI378" s="68"/>
      <c r="EJ378" s="68"/>
      <c r="EK378" s="68"/>
      <c r="EL378" s="68"/>
      <c r="EM378" s="68"/>
      <c r="EN378" s="68"/>
      <c r="EO378" s="68"/>
      <c r="EP378" s="68"/>
      <c r="EQ378" s="68"/>
      <c r="ER378" s="68"/>
      <c r="ES378" s="68"/>
      <c r="ET378" s="68"/>
      <c r="EU378" s="68"/>
      <c r="EV378" s="68"/>
      <c r="EW378" s="68"/>
      <c r="EX378" s="68"/>
      <c r="EY378" s="68"/>
      <c r="EZ378" s="68"/>
      <c r="FA378" s="68"/>
      <c r="FB378" s="68"/>
      <c r="FC378" s="68"/>
      <c r="FD378" s="68"/>
      <c r="FE378" s="68"/>
      <c r="FF378" s="68"/>
      <c r="FG378" s="68"/>
      <c r="FH378" s="68"/>
      <c r="FI378" s="68"/>
      <c r="FJ378" s="68"/>
      <c r="FK378" s="68"/>
      <c r="FL378" s="68"/>
      <c r="FM378" s="68"/>
      <c r="FN378" s="68"/>
      <c r="FO378" s="68"/>
      <c r="FP378" s="68"/>
      <c r="FQ378" s="68"/>
      <c r="FR378" s="68"/>
      <c r="FS378" s="68"/>
      <c r="FT378" s="68"/>
      <c r="FU378" s="68"/>
      <c r="FV378" s="68"/>
      <c r="FW378" s="68"/>
      <c r="FX378" s="68"/>
      <c r="FY378" s="68"/>
      <c r="FZ378" s="68"/>
      <c r="GA378" s="68"/>
      <c r="GB378" s="68"/>
      <c r="GC378" s="68"/>
      <c r="GD378" s="68"/>
      <c r="GE378" s="68"/>
      <c r="GF378" s="68"/>
      <c r="GG378" s="68"/>
      <c r="GH378" s="68"/>
      <c r="GI378" s="68"/>
      <c r="GJ378" s="68"/>
      <c r="GK378" s="68"/>
      <c r="GL378" s="68"/>
      <c r="GM378" s="68"/>
      <c r="GN378" s="68"/>
      <c r="GO378" s="68"/>
      <c r="GP378" s="68"/>
      <c r="GQ378" s="68"/>
      <c r="GR378" s="68"/>
      <c r="GS378" s="68"/>
      <c r="GT378" s="68"/>
      <c r="GU378" s="68"/>
      <c r="GV378" s="68"/>
      <c r="GW378" s="68"/>
      <c r="GX378" s="68"/>
      <c r="GY378" s="68"/>
      <c r="GZ378" s="68"/>
    </row>
    <row r="379" spans="1:208" s="12" customFormat="1" ht="15" customHeight="1">
      <c r="A379" s="61"/>
      <c r="B379" s="61"/>
      <c r="C379" s="61"/>
      <c r="D379" s="86"/>
      <c r="E379" s="61"/>
      <c r="F379" s="61"/>
      <c r="G379" s="86" t="s">
        <v>470</v>
      </c>
      <c r="H379" s="35">
        <v>1263.11</v>
      </c>
      <c r="I379" s="35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  <c r="CZ379" s="68"/>
      <c r="DA379" s="68"/>
      <c r="DB379" s="68"/>
      <c r="DC379" s="68"/>
      <c r="DD379" s="68"/>
      <c r="DE379" s="68"/>
      <c r="DF379" s="68"/>
      <c r="DG379" s="68"/>
      <c r="DH379" s="68"/>
      <c r="DI379" s="68"/>
      <c r="DJ379" s="68"/>
      <c r="DK379" s="68"/>
      <c r="DL379" s="68"/>
      <c r="DM379" s="68"/>
      <c r="DN379" s="68"/>
      <c r="DO379" s="68"/>
      <c r="DP379" s="68"/>
      <c r="DQ379" s="68"/>
      <c r="DR379" s="68"/>
      <c r="DS379" s="68"/>
      <c r="DT379" s="68"/>
      <c r="DU379" s="68"/>
      <c r="DV379" s="68"/>
      <c r="DW379" s="68"/>
      <c r="DX379" s="68"/>
      <c r="DY379" s="68"/>
      <c r="DZ379" s="68"/>
      <c r="EA379" s="68"/>
      <c r="EB379" s="68"/>
      <c r="EC379" s="68"/>
      <c r="ED379" s="68"/>
      <c r="EE379" s="68"/>
      <c r="EF379" s="68"/>
      <c r="EG379" s="68"/>
      <c r="EH379" s="68"/>
      <c r="EI379" s="68"/>
      <c r="EJ379" s="68"/>
      <c r="EK379" s="68"/>
      <c r="EL379" s="68"/>
      <c r="EM379" s="68"/>
      <c r="EN379" s="68"/>
      <c r="EO379" s="68"/>
      <c r="EP379" s="68"/>
      <c r="EQ379" s="68"/>
      <c r="ER379" s="68"/>
      <c r="ES379" s="68"/>
      <c r="ET379" s="68"/>
      <c r="EU379" s="68"/>
      <c r="EV379" s="68"/>
      <c r="EW379" s="68"/>
      <c r="EX379" s="68"/>
      <c r="EY379" s="68"/>
      <c r="EZ379" s="68"/>
      <c r="FA379" s="68"/>
      <c r="FB379" s="68"/>
      <c r="FC379" s="68"/>
      <c r="FD379" s="68"/>
      <c r="FE379" s="68"/>
      <c r="FF379" s="68"/>
      <c r="FG379" s="68"/>
      <c r="FH379" s="68"/>
      <c r="FI379" s="68"/>
      <c r="FJ379" s="68"/>
      <c r="FK379" s="68"/>
      <c r="FL379" s="68"/>
      <c r="FM379" s="68"/>
      <c r="FN379" s="68"/>
      <c r="FO379" s="68"/>
      <c r="FP379" s="68"/>
      <c r="FQ379" s="68"/>
      <c r="FR379" s="68"/>
      <c r="FS379" s="68"/>
      <c r="FT379" s="68"/>
      <c r="FU379" s="68"/>
      <c r="FV379" s="68"/>
      <c r="FW379" s="68"/>
      <c r="FX379" s="68"/>
      <c r="FY379" s="68"/>
      <c r="FZ379" s="68"/>
      <c r="GA379" s="68"/>
      <c r="GB379" s="68"/>
      <c r="GC379" s="68"/>
      <c r="GD379" s="68"/>
      <c r="GE379" s="68"/>
      <c r="GF379" s="68"/>
      <c r="GG379" s="68"/>
      <c r="GH379" s="68"/>
      <c r="GI379" s="68"/>
      <c r="GJ379" s="68"/>
      <c r="GK379" s="68"/>
      <c r="GL379" s="68"/>
      <c r="GM379" s="68"/>
      <c r="GN379" s="68"/>
      <c r="GO379" s="68"/>
      <c r="GP379" s="68"/>
      <c r="GQ379" s="68"/>
      <c r="GR379" s="68"/>
      <c r="GS379" s="68"/>
      <c r="GT379" s="68"/>
      <c r="GU379" s="68"/>
      <c r="GV379" s="68"/>
      <c r="GW379" s="68"/>
      <c r="GX379" s="68"/>
      <c r="GY379" s="68"/>
      <c r="GZ379" s="68"/>
    </row>
    <row r="380" spans="1:208" s="12" customFormat="1" ht="15" customHeight="1">
      <c r="A380" s="61"/>
      <c r="B380" s="61"/>
      <c r="C380" s="61"/>
      <c r="D380" s="86"/>
      <c r="E380" s="61"/>
      <c r="F380" s="61"/>
      <c r="G380" s="86" t="s">
        <v>23</v>
      </c>
      <c r="H380" s="35">
        <v>4574363.54</v>
      </c>
      <c r="I380" s="35">
        <v>4650.42</v>
      </c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  <c r="DF380" s="68"/>
      <c r="DG380" s="68"/>
      <c r="DH380" s="68"/>
      <c r="DI380" s="68"/>
      <c r="DJ380" s="68"/>
      <c r="DK380" s="68"/>
      <c r="DL380" s="68"/>
      <c r="DM380" s="68"/>
      <c r="DN380" s="68"/>
      <c r="DO380" s="68"/>
      <c r="DP380" s="68"/>
      <c r="DQ380" s="68"/>
      <c r="DR380" s="68"/>
      <c r="DS380" s="68"/>
      <c r="DT380" s="68"/>
      <c r="DU380" s="68"/>
      <c r="DV380" s="68"/>
      <c r="DW380" s="68"/>
      <c r="DX380" s="68"/>
      <c r="DY380" s="68"/>
      <c r="DZ380" s="68"/>
      <c r="EA380" s="68"/>
      <c r="EB380" s="68"/>
      <c r="EC380" s="68"/>
      <c r="ED380" s="68"/>
      <c r="EE380" s="68"/>
      <c r="EF380" s="68"/>
      <c r="EG380" s="68"/>
      <c r="EH380" s="68"/>
      <c r="EI380" s="68"/>
      <c r="EJ380" s="68"/>
      <c r="EK380" s="68"/>
      <c r="EL380" s="68"/>
      <c r="EM380" s="68"/>
      <c r="EN380" s="68"/>
      <c r="EO380" s="68"/>
      <c r="EP380" s="68"/>
      <c r="EQ380" s="68"/>
      <c r="ER380" s="68"/>
      <c r="ES380" s="68"/>
      <c r="ET380" s="68"/>
      <c r="EU380" s="68"/>
      <c r="EV380" s="68"/>
      <c r="EW380" s="68"/>
      <c r="EX380" s="68"/>
      <c r="EY380" s="68"/>
      <c r="EZ380" s="68"/>
      <c r="FA380" s="68"/>
      <c r="FB380" s="68"/>
      <c r="FC380" s="68"/>
      <c r="FD380" s="68"/>
      <c r="FE380" s="68"/>
      <c r="FF380" s="68"/>
      <c r="FG380" s="68"/>
      <c r="FH380" s="68"/>
      <c r="FI380" s="68"/>
      <c r="FJ380" s="68"/>
      <c r="FK380" s="68"/>
      <c r="FL380" s="68"/>
      <c r="FM380" s="68"/>
      <c r="FN380" s="68"/>
      <c r="FO380" s="68"/>
      <c r="FP380" s="68"/>
      <c r="FQ380" s="68"/>
      <c r="FR380" s="68"/>
      <c r="FS380" s="68"/>
      <c r="FT380" s="68"/>
      <c r="FU380" s="68"/>
      <c r="FV380" s="68"/>
      <c r="FW380" s="68"/>
      <c r="FX380" s="68"/>
      <c r="FY380" s="68"/>
      <c r="FZ380" s="68"/>
      <c r="GA380" s="68"/>
      <c r="GB380" s="68"/>
      <c r="GC380" s="68"/>
      <c r="GD380" s="68"/>
      <c r="GE380" s="68"/>
      <c r="GF380" s="68"/>
      <c r="GG380" s="68"/>
      <c r="GH380" s="68"/>
      <c r="GI380" s="68"/>
      <c r="GJ380" s="68"/>
      <c r="GK380" s="68"/>
      <c r="GL380" s="68"/>
      <c r="GM380" s="68"/>
      <c r="GN380" s="68"/>
      <c r="GO380" s="68"/>
      <c r="GP380" s="68"/>
      <c r="GQ380" s="68"/>
      <c r="GR380" s="68"/>
      <c r="GS380" s="68"/>
      <c r="GT380" s="68"/>
      <c r="GU380" s="68"/>
      <c r="GV380" s="68"/>
      <c r="GW380" s="68"/>
      <c r="GX380" s="68"/>
      <c r="GY380" s="68"/>
      <c r="GZ380" s="68"/>
    </row>
    <row r="381" spans="1:9" s="11" customFormat="1" ht="15" customHeight="1">
      <c r="A381" s="33" t="s">
        <v>471</v>
      </c>
      <c r="B381" s="33" t="s">
        <v>472</v>
      </c>
      <c r="C381" s="33" t="s">
        <v>473</v>
      </c>
      <c r="D381" s="33" t="s">
        <v>474</v>
      </c>
      <c r="E381" s="33" t="s">
        <v>475</v>
      </c>
      <c r="F381" s="33" t="s">
        <v>476</v>
      </c>
      <c r="G381" s="34" t="s">
        <v>19</v>
      </c>
      <c r="H381" s="35">
        <v>2365758.79</v>
      </c>
      <c r="I381" s="35"/>
    </row>
    <row r="382" spans="1:9" s="11" customFormat="1" ht="15" customHeight="1">
      <c r="A382" s="33"/>
      <c r="B382" s="33"/>
      <c r="C382" s="33"/>
      <c r="D382" s="33"/>
      <c r="E382" s="33"/>
      <c r="F382" s="33"/>
      <c r="G382" s="41" t="s">
        <v>22</v>
      </c>
      <c r="H382" s="35">
        <v>1461732.24</v>
      </c>
      <c r="I382" s="35">
        <v>487244.08</v>
      </c>
    </row>
    <row r="383" spans="1:9" s="11" customFormat="1" ht="15" customHeight="1">
      <c r="A383" s="33"/>
      <c r="B383" s="33"/>
      <c r="C383" s="33"/>
      <c r="D383" s="33"/>
      <c r="E383" s="33"/>
      <c r="F383" s="33"/>
      <c r="G383" s="34" t="s">
        <v>101</v>
      </c>
      <c r="H383" s="35">
        <v>12922695.78</v>
      </c>
      <c r="I383" s="35">
        <v>2870699.94</v>
      </c>
    </row>
    <row r="384" spans="1:9" s="11" customFormat="1" ht="15" customHeight="1">
      <c r="A384" s="33"/>
      <c r="B384" s="33"/>
      <c r="C384" s="33"/>
      <c r="D384" s="33"/>
      <c r="E384" s="33"/>
      <c r="F384" s="33"/>
      <c r="G384" s="34" t="s">
        <v>20</v>
      </c>
      <c r="H384" s="35">
        <v>964741.79</v>
      </c>
      <c r="I384" s="35">
        <v>341029.74</v>
      </c>
    </row>
    <row r="385" spans="1:9" s="11" customFormat="1" ht="15" customHeight="1">
      <c r="A385" s="33"/>
      <c r="B385" s="33"/>
      <c r="C385" s="33"/>
      <c r="D385" s="33"/>
      <c r="E385" s="33"/>
      <c r="F385" s="33"/>
      <c r="G385" s="34" t="s">
        <v>21</v>
      </c>
      <c r="H385" s="35">
        <v>2677615.54</v>
      </c>
      <c r="I385" s="35">
        <v>632270.13</v>
      </c>
    </row>
    <row r="386" spans="1:9" s="11" customFormat="1" ht="15" customHeight="1">
      <c r="A386" s="33"/>
      <c r="B386" s="33"/>
      <c r="C386" s="33"/>
      <c r="D386" s="33"/>
      <c r="E386" s="33"/>
      <c r="F386" s="33"/>
      <c r="G386" s="34" t="s">
        <v>64</v>
      </c>
      <c r="H386" s="35">
        <v>139374.3</v>
      </c>
      <c r="I386" s="35">
        <v>49592</v>
      </c>
    </row>
    <row r="387" spans="1:9" s="11" customFormat="1" ht="15" customHeight="1">
      <c r="A387" s="33"/>
      <c r="B387" s="33"/>
      <c r="C387" s="33"/>
      <c r="D387" s="33"/>
      <c r="E387" s="33"/>
      <c r="F387" s="33"/>
      <c r="G387" s="34" t="s">
        <v>57</v>
      </c>
      <c r="H387" s="35">
        <v>13732025.58</v>
      </c>
      <c r="I387" s="35">
        <v>4871853.34</v>
      </c>
    </row>
    <row r="388" spans="1:9" s="11" customFormat="1" ht="15" customHeight="1">
      <c r="A388" s="33"/>
      <c r="B388" s="33"/>
      <c r="C388" s="33"/>
      <c r="D388" s="33"/>
      <c r="E388" s="33"/>
      <c r="F388" s="33"/>
      <c r="G388" s="34" t="s">
        <v>23</v>
      </c>
      <c r="H388" s="35">
        <v>34263944.02</v>
      </c>
      <c r="I388" s="35">
        <v>9252689.23</v>
      </c>
    </row>
    <row r="389" spans="1:9" s="11" customFormat="1" ht="15" customHeight="1">
      <c r="A389" s="33" t="s">
        <v>477</v>
      </c>
      <c r="B389" s="33" t="s">
        <v>478</v>
      </c>
      <c r="C389" s="33" t="s">
        <v>479</v>
      </c>
      <c r="D389" s="33" t="s">
        <v>480</v>
      </c>
      <c r="E389" s="33" t="s">
        <v>481</v>
      </c>
      <c r="F389" s="33" t="s">
        <v>482</v>
      </c>
      <c r="G389" s="34" t="s">
        <v>19</v>
      </c>
      <c r="H389" s="35">
        <v>4284066.32</v>
      </c>
      <c r="I389" s="35"/>
    </row>
    <row r="390" spans="1:9" s="11" customFormat="1" ht="15" customHeight="1">
      <c r="A390" s="33"/>
      <c r="B390" s="33"/>
      <c r="C390" s="33"/>
      <c r="D390" s="33"/>
      <c r="E390" s="33"/>
      <c r="F390" s="33"/>
      <c r="G390" s="41" t="s">
        <v>58</v>
      </c>
      <c r="H390" s="35">
        <v>4518057.09</v>
      </c>
      <c r="I390" s="35"/>
    </row>
    <row r="391" spans="1:9" s="11" customFormat="1" ht="15" customHeight="1">
      <c r="A391" s="33"/>
      <c r="B391" s="33"/>
      <c r="C391" s="33"/>
      <c r="D391" s="33"/>
      <c r="E391" s="33"/>
      <c r="F391" s="33"/>
      <c r="G391" s="34" t="s">
        <v>101</v>
      </c>
      <c r="H391" s="35">
        <v>183723.3</v>
      </c>
      <c r="I391" s="35"/>
    </row>
    <row r="392" spans="1:9" s="11" customFormat="1" ht="15" customHeight="1">
      <c r="A392" s="33"/>
      <c r="B392" s="33"/>
      <c r="C392" s="33"/>
      <c r="D392" s="33"/>
      <c r="E392" s="33"/>
      <c r="F392" s="33"/>
      <c r="G392" s="34" t="s">
        <v>23</v>
      </c>
      <c r="H392" s="35">
        <v>8985846.71</v>
      </c>
      <c r="I392" s="35"/>
    </row>
    <row r="393" spans="1:9" s="11" customFormat="1" ht="15" customHeight="1">
      <c r="A393" s="33" t="s">
        <v>483</v>
      </c>
      <c r="B393" s="33" t="s">
        <v>484</v>
      </c>
      <c r="C393" s="33" t="s">
        <v>485</v>
      </c>
      <c r="D393" s="33" t="s">
        <v>486</v>
      </c>
      <c r="E393" s="33" t="s">
        <v>487</v>
      </c>
      <c r="F393" s="33" t="s">
        <v>488</v>
      </c>
      <c r="G393" s="34" t="s">
        <v>57</v>
      </c>
      <c r="H393" s="35">
        <v>4225768.29</v>
      </c>
      <c r="I393" s="35"/>
    </row>
    <row r="394" spans="1:9" s="11" customFormat="1" ht="15" customHeight="1">
      <c r="A394" s="33"/>
      <c r="B394" s="33"/>
      <c r="C394" s="33"/>
      <c r="D394" s="33"/>
      <c r="E394" s="33"/>
      <c r="F394" s="33"/>
      <c r="G394" s="34" t="s">
        <v>23</v>
      </c>
      <c r="H394" s="35">
        <v>4225768.29</v>
      </c>
      <c r="I394" s="35"/>
    </row>
    <row r="395" spans="1:9" s="17" customFormat="1" ht="15" customHeight="1">
      <c r="A395" s="75" t="s">
        <v>489</v>
      </c>
      <c r="B395" s="75" t="s">
        <v>490</v>
      </c>
      <c r="C395" s="75" t="s">
        <v>491</v>
      </c>
      <c r="D395" s="75" t="s">
        <v>492</v>
      </c>
      <c r="E395" s="75" t="s">
        <v>259</v>
      </c>
      <c r="F395" s="75" t="s">
        <v>260</v>
      </c>
      <c r="G395" s="41" t="s">
        <v>20</v>
      </c>
      <c r="H395" s="35">
        <v>2449691.820000001</v>
      </c>
      <c r="I395" s="35">
        <v>70951.97</v>
      </c>
    </row>
    <row r="396" spans="1:9" s="17" customFormat="1" ht="15" customHeight="1">
      <c r="A396" s="78"/>
      <c r="B396" s="78"/>
      <c r="C396" s="78"/>
      <c r="D396" s="78"/>
      <c r="E396" s="78"/>
      <c r="F396" s="78"/>
      <c r="G396" s="41" t="s">
        <v>22</v>
      </c>
      <c r="H396" s="35">
        <v>4929465.9799999995</v>
      </c>
      <c r="I396" s="35"/>
    </row>
    <row r="397" spans="1:9" s="17" customFormat="1" ht="15" customHeight="1">
      <c r="A397" s="78"/>
      <c r="B397" s="78"/>
      <c r="C397" s="78"/>
      <c r="D397" s="78"/>
      <c r="E397" s="78"/>
      <c r="F397" s="78"/>
      <c r="G397" s="41" t="s">
        <v>21</v>
      </c>
      <c r="H397" s="35">
        <v>9309625.46</v>
      </c>
      <c r="I397" s="35"/>
    </row>
    <row r="398" spans="1:9" s="17" customFormat="1" ht="15" customHeight="1">
      <c r="A398" s="78"/>
      <c r="B398" s="78"/>
      <c r="C398" s="78"/>
      <c r="D398" s="78"/>
      <c r="E398" s="78"/>
      <c r="F398" s="78"/>
      <c r="G398" s="34" t="s">
        <v>35</v>
      </c>
      <c r="H398" s="35">
        <v>3890129.369999999</v>
      </c>
      <c r="I398" s="35">
        <v>127669.51999999999</v>
      </c>
    </row>
    <row r="399" spans="1:9" s="17" customFormat="1" ht="15" customHeight="1">
      <c r="A399" s="78"/>
      <c r="B399" s="78"/>
      <c r="C399" s="78"/>
      <c r="D399" s="78"/>
      <c r="E399" s="78"/>
      <c r="F399" s="78"/>
      <c r="G399" s="41" t="s">
        <v>470</v>
      </c>
      <c r="H399" s="35">
        <v>62457.759999999995</v>
      </c>
      <c r="I399" s="35"/>
    </row>
    <row r="400" spans="1:9" s="17" customFormat="1" ht="15" customHeight="1">
      <c r="A400" s="78"/>
      <c r="B400" s="78"/>
      <c r="C400" s="78"/>
      <c r="D400" s="78"/>
      <c r="E400" s="78"/>
      <c r="F400" s="78"/>
      <c r="G400" s="41" t="s">
        <v>58</v>
      </c>
      <c r="H400" s="35">
        <v>128209944.34</v>
      </c>
      <c r="I400" s="35"/>
    </row>
    <row r="401" spans="1:9" s="17" customFormat="1" ht="15" customHeight="1">
      <c r="A401" s="78"/>
      <c r="B401" s="78"/>
      <c r="C401" s="78"/>
      <c r="D401" s="78"/>
      <c r="E401" s="78"/>
      <c r="F401" s="78"/>
      <c r="G401" s="41" t="s">
        <v>493</v>
      </c>
      <c r="H401" s="35">
        <v>488690.87</v>
      </c>
      <c r="I401" s="35"/>
    </row>
    <row r="402" spans="1:9" s="17" customFormat="1" ht="15" customHeight="1">
      <c r="A402" s="78"/>
      <c r="B402" s="78"/>
      <c r="C402" s="78"/>
      <c r="D402" s="78"/>
      <c r="E402" s="78"/>
      <c r="F402" s="78"/>
      <c r="G402" s="34" t="s">
        <v>64</v>
      </c>
      <c r="H402" s="35">
        <v>301697.1</v>
      </c>
      <c r="I402" s="35">
        <v>65973.1</v>
      </c>
    </row>
    <row r="403" spans="1:9" s="17" customFormat="1" ht="15" customHeight="1">
      <c r="A403" s="78"/>
      <c r="B403" s="78"/>
      <c r="C403" s="78"/>
      <c r="D403" s="78"/>
      <c r="E403" s="78"/>
      <c r="F403" s="78"/>
      <c r="G403" s="41" t="s">
        <v>57</v>
      </c>
      <c r="H403" s="35">
        <v>30176177.689999998</v>
      </c>
      <c r="I403" s="35">
        <v>1013599.51</v>
      </c>
    </row>
    <row r="404" spans="1:9" s="17" customFormat="1" ht="15" customHeight="1">
      <c r="A404" s="81"/>
      <c r="B404" s="81"/>
      <c r="C404" s="81"/>
      <c r="D404" s="81"/>
      <c r="E404" s="81"/>
      <c r="F404" s="81"/>
      <c r="G404" s="41" t="s">
        <v>23</v>
      </c>
      <c r="H404" s="35">
        <f>SUM(H395:H403)</f>
        <v>179817880.39000002</v>
      </c>
      <c r="I404" s="35">
        <f>SUM(I395:I403)</f>
        <v>1278194.1</v>
      </c>
    </row>
    <row r="405" spans="1:9" s="17" customFormat="1" ht="15" customHeight="1">
      <c r="A405" s="75" t="s">
        <v>494</v>
      </c>
      <c r="B405" s="75" t="s">
        <v>495</v>
      </c>
      <c r="C405" s="75" t="s">
        <v>496</v>
      </c>
      <c r="D405" s="75" t="s">
        <v>497</v>
      </c>
      <c r="E405" s="75" t="s">
        <v>498</v>
      </c>
      <c r="F405" s="75" t="s">
        <v>499</v>
      </c>
      <c r="G405" s="41" t="s">
        <v>58</v>
      </c>
      <c r="H405" s="35">
        <v>120629613.87</v>
      </c>
      <c r="I405" s="35"/>
    </row>
    <row r="406" spans="1:9" s="17" customFormat="1" ht="15" customHeight="1">
      <c r="A406" s="81"/>
      <c r="B406" s="81"/>
      <c r="C406" s="81"/>
      <c r="D406" s="81"/>
      <c r="E406" s="81"/>
      <c r="F406" s="81"/>
      <c r="G406" s="41" t="s">
        <v>23</v>
      </c>
      <c r="H406" s="35">
        <v>120629613.87</v>
      </c>
      <c r="I406" s="35"/>
    </row>
    <row r="407" spans="1:9" s="17" customFormat="1" ht="15" customHeight="1">
      <c r="A407" s="75" t="s">
        <v>500</v>
      </c>
      <c r="B407" s="75" t="s">
        <v>501</v>
      </c>
      <c r="C407" s="75" t="s">
        <v>502</v>
      </c>
      <c r="D407" s="75" t="s">
        <v>503</v>
      </c>
      <c r="E407" s="75" t="s">
        <v>504</v>
      </c>
      <c r="F407" s="75" t="s">
        <v>505</v>
      </c>
      <c r="G407" s="34" t="s">
        <v>20</v>
      </c>
      <c r="H407" s="35">
        <v>1768142.7199999997</v>
      </c>
      <c r="I407" s="35">
        <v>717942.7100000001</v>
      </c>
    </row>
    <row r="408" spans="1:9" s="17" customFormat="1" ht="15" customHeight="1">
      <c r="A408" s="78"/>
      <c r="B408" s="78"/>
      <c r="C408" s="78"/>
      <c r="D408" s="78"/>
      <c r="E408" s="78"/>
      <c r="F408" s="78"/>
      <c r="G408" s="34" t="s">
        <v>58</v>
      </c>
      <c r="H408" s="35">
        <v>6680273.8</v>
      </c>
      <c r="I408" s="35">
        <v>10000</v>
      </c>
    </row>
    <row r="409" spans="1:9" s="17" customFormat="1" ht="15" customHeight="1">
      <c r="A409" s="78"/>
      <c r="B409" s="78"/>
      <c r="C409" s="78"/>
      <c r="D409" s="78"/>
      <c r="E409" s="78"/>
      <c r="F409" s="78"/>
      <c r="G409" s="41" t="s">
        <v>57</v>
      </c>
      <c r="H409" s="35">
        <v>21812074.76</v>
      </c>
      <c r="I409" s="35">
        <v>12658314.53</v>
      </c>
    </row>
    <row r="410" spans="1:9" s="17" customFormat="1" ht="15" customHeight="1">
      <c r="A410" s="78"/>
      <c r="B410" s="78"/>
      <c r="C410" s="78"/>
      <c r="D410" s="78"/>
      <c r="E410" s="78"/>
      <c r="F410" s="78"/>
      <c r="G410" s="41" t="s">
        <v>23</v>
      </c>
      <c r="H410" s="35">
        <f>SUM(H407:H409)</f>
        <v>30260491.28</v>
      </c>
      <c r="I410" s="35">
        <f>SUM(I407:I409)</f>
        <v>13386257.24</v>
      </c>
    </row>
    <row r="411" spans="1:9" s="17" customFormat="1" ht="15" customHeight="1">
      <c r="A411" s="75" t="s">
        <v>506</v>
      </c>
      <c r="B411" s="75" t="s">
        <v>507</v>
      </c>
      <c r="C411" s="75" t="s">
        <v>508</v>
      </c>
      <c r="D411" s="75" t="s">
        <v>509</v>
      </c>
      <c r="E411" s="75" t="s">
        <v>510</v>
      </c>
      <c r="F411" s="75" t="s">
        <v>511</v>
      </c>
      <c r="G411" s="34" t="s">
        <v>20</v>
      </c>
      <c r="H411" s="35">
        <v>1404803.8799999997</v>
      </c>
      <c r="I411" s="35"/>
    </row>
    <row r="412" spans="1:9" s="17" customFormat="1" ht="15" customHeight="1">
      <c r="A412" s="78"/>
      <c r="B412" s="78"/>
      <c r="C412" s="78"/>
      <c r="D412" s="78"/>
      <c r="E412" s="78"/>
      <c r="F412" s="78"/>
      <c r="G412" s="41" t="s">
        <v>58</v>
      </c>
      <c r="H412" s="35">
        <v>8384167.19</v>
      </c>
      <c r="I412" s="35"/>
    </row>
    <row r="413" spans="1:9" s="17" customFormat="1" ht="15" customHeight="1">
      <c r="A413" s="78"/>
      <c r="B413" s="78"/>
      <c r="C413" s="78"/>
      <c r="D413" s="78"/>
      <c r="E413" s="78"/>
      <c r="F413" s="78"/>
      <c r="G413" s="34" t="s">
        <v>19</v>
      </c>
      <c r="H413" s="35">
        <v>20068626.9</v>
      </c>
      <c r="I413" s="35"/>
    </row>
    <row r="414" spans="1:9" s="17" customFormat="1" ht="15" customHeight="1">
      <c r="A414" s="81"/>
      <c r="B414" s="81"/>
      <c r="C414" s="81"/>
      <c r="D414" s="81"/>
      <c r="E414" s="81"/>
      <c r="F414" s="81"/>
      <c r="G414" s="41" t="s">
        <v>23</v>
      </c>
      <c r="H414" s="35">
        <f>SUM(H411:H413)</f>
        <v>29857597.97</v>
      </c>
      <c r="I414" s="35"/>
    </row>
    <row r="415" spans="1:9" s="17" customFormat="1" ht="15" customHeight="1">
      <c r="A415" s="75" t="s">
        <v>512</v>
      </c>
      <c r="B415" s="75" t="s">
        <v>513</v>
      </c>
      <c r="C415" s="75" t="s">
        <v>514</v>
      </c>
      <c r="D415" s="75" t="s">
        <v>515</v>
      </c>
      <c r="E415" s="75" t="s">
        <v>516</v>
      </c>
      <c r="F415" s="75" t="s">
        <v>517</v>
      </c>
      <c r="G415" s="41" t="s">
        <v>20</v>
      </c>
      <c r="H415" s="35">
        <v>198519.95999999996</v>
      </c>
      <c r="I415" s="35"/>
    </row>
    <row r="416" spans="1:9" s="17" customFormat="1" ht="15" customHeight="1">
      <c r="A416" s="78"/>
      <c r="B416" s="78"/>
      <c r="C416" s="78"/>
      <c r="D416" s="78"/>
      <c r="E416" s="78"/>
      <c r="F416" s="78"/>
      <c r="G416" s="34" t="s">
        <v>22</v>
      </c>
      <c r="H416" s="35">
        <v>324447.95</v>
      </c>
      <c r="I416" s="35"/>
    </row>
    <row r="417" spans="1:9" s="17" customFormat="1" ht="15" customHeight="1">
      <c r="A417" s="78"/>
      <c r="B417" s="78"/>
      <c r="C417" s="78"/>
      <c r="D417" s="78"/>
      <c r="E417" s="78"/>
      <c r="F417" s="78"/>
      <c r="G417" s="34" t="s">
        <v>21</v>
      </c>
      <c r="H417" s="35">
        <v>1870534.5</v>
      </c>
      <c r="I417" s="35"/>
    </row>
    <row r="418" spans="1:9" s="17" customFormat="1" ht="15" customHeight="1">
      <c r="A418" s="78"/>
      <c r="B418" s="78"/>
      <c r="C418" s="78"/>
      <c r="D418" s="78"/>
      <c r="E418" s="78"/>
      <c r="F418" s="78"/>
      <c r="G418" s="34" t="s">
        <v>58</v>
      </c>
      <c r="H418" s="35">
        <v>479840.81</v>
      </c>
      <c r="I418" s="35"/>
    </row>
    <row r="419" spans="1:9" s="17" customFormat="1" ht="15" customHeight="1">
      <c r="A419" s="78"/>
      <c r="B419" s="78"/>
      <c r="C419" s="78"/>
      <c r="D419" s="78"/>
      <c r="E419" s="78"/>
      <c r="F419" s="78"/>
      <c r="G419" s="41" t="s">
        <v>57</v>
      </c>
      <c r="H419" s="35">
        <v>1280748.8299999998</v>
      </c>
      <c r="I419" s="35"/>
    </row>
    <row r="420" spans="1:9" s="17" customFormat="1" ht="15" customHeight="1">
      <c r="A420" s="81"/>
      <c r="B420" s="81"/>
      <c r="C420" s="81"/>
      <c r="D420" s="81"/>
      <c r="E420" s="81"/>
      <c r="F420" s="81"/>
      <c r="G420" s="41" t="s">
        <v>23</v>
      </c>
      <c r="H420" s="35">
        <f>SUM(H415:H419)</f>
        <v>4154092.05</v>
      </c>
      <c r="I420" s="35"/>
    </row>
    <row r="421" spans="1:9" s="17" customFormat="1" ht="15" customHeight="1">
      <c r="A421" s="75" t="s">
        <v>518</v>
      </c>
      <c r="B421" s="75" t="s">
        <v>519</v>
      </c>
      <c r="C421" s="75" t="s">
        <v>520</v>
      </c>
      <c r="D421" s="75" t="s">
        <v>521</v>
      </c>
      <c r="E421" s="75" t="s">
        <v>522</v>
      </c>
      <c r="F421" s="75" t="s">
        <v>523</v>
      </c>
      <c r="G421" s="34" t="s">
        <v>20</v>
      </c>
      <c r="H421" s="35">
        <v>202315.07</v>
      </c>
      <c r="I421" s="35"/>
    </row>
    <row r="422" spans="1:9" s="17" customFormat="1" ht="15" customHeight="1">
      <c r="A422" s="78"/>
      <c r="B422" s="78"/>
      <c r="C422" s="78"/>
      <c r="D422" s="78"/>
      <c r="E422" s="78"/>
      <c r="F422" s="78"/>
      <c r="G422" s="34" t="s">
        <v>22</v>
      </c>
      <c r="H422" s="35">
        <v>42071.28</v>
      </c>
      <c r="I422" s="35"/>
    </row>
    <row r="423" spans="1:9" s="17" customFormat="1" ht="15" customHeight="1">
      <c r="A423" s="78"/>
      <c r="B423" s="78"/>
      <c r="C423" s="78"/>
      <c r="D423" s="78"/>
      <c r="E423" s="78"/>
      <c r="F423" s="78"/>
      <c r="G423" s="34" t="s">
        <v>21</v>
      </c>
      <c r="H423" s="35">
        <v>651729.39</v>
      </c>
      <c r="I423" s="35"/>
    </row>
    <row r="424" spans="1:9" s="17" customFormat="1" ht="15" customHeight="1">
      <c r="A424" s="78"/>
      <c r="B424" s="78"/>
      <c r="C424" s="78"/>
      <c r="D424" s="78"/>
      <c r="E424" s="78"/>
      <c r="F424" s="78"/>
      <c r="G424" s="34" t="s">
        <v>35</v>
      </c>
      <c r="H424" s="35">
        <v>90322.87000000005</v>
      </c>
      <c r="I424" s="35"/>
    </row>
    <row r="425" spans="1:9" s="17" customFormat="1" ht="15" customHeight="1">
      <c r="A425" s="78"/>
      <c r="B425" s="78"/>
      <c r="C425" s="78"/>
      <c r="D425" s="78"/>
      <c r="E425" s="78"/>
      <c r="F425" s="78"/>
      <c r="G425" s="41" t="s">
        <v>470</v>
      </c>
      <c r="H425" s="35">
        <v>25305.77</v>
      </c>
      <c r="I425" s="35"/>
    </row>
    <row r="426" spans="1:9" s="17" customFormat="1" ht="15" customHeight="1">
      <c r="A426" s="78"/>
      <c r="B426" s="78"/>
      <c r="C426" s="78"/>
      <c r="D426" s="78"/>
      <c r="E426" s="78"/>
      <c r="F426" s="78"/>
      <c r="G426" s="41" t="s">
        <v>58</v>
      </c>
      <c r="H426" s="35">
        <v>241586.52</v>
      </c>
      <c r="I426" s="35"/>
    </row>
    <row r="427" spans="1:9" s="17" customFormat="1" ht="15" customHeight="1">
      <c r="A427" s="78"/>
      <c r="B427" s="78"/>
      <c r="C427" s="78"/>
      <c r="D427" s="78"/>
      <c r="E427" s="78"/>
      <c r="F427" s="78"/>
      <c r="G427" s="41" t="s">
        <v>64</v>
      </c>
      <c r="H427" s="35">
        <v>8785.9</v>
      </c>
      <c r="I427" s="35"/>
    </row>
    <row r="428" spans="1:9" s="17" customFormat="1" ht="15" customHeight="1">
      <c r="A428" s="78"/>
      <c r="B428" s="78"/>
      <c r="C428" s="78"/>
      <c r="D428" s="78"/>
      <c r="E428" s="78"/>
      <c r="F428" s="78"/>
      <c r="G428" s="34" t="s">
        <v>57</v>
      </c>
      <c r="H428" s="35">
        <v>2890215.34</v>
      </c>
      <c r="I428" s="35"/>
    </row>
    <row r="429" spans="1:9" s="17" customFormat="1" ht="15" customHeight="1">
      <c r="A429" s="81"/>
      <c r="B429" s="81"/>
      <c r="C429" s="81"/>
      <c r="D429" s="81"/>
      <c r="E429" s="81"/>
      <c r="F429" s="81"/>
      <c r="G429" s="41" t="s">
        <v>23</v>
      </c>
      <c r="H429" s="35">
        <f>SUM(H421:H428)</f>
        <v>4152332.1399999997</v>
      </c>
      <c r="I429" s="35"/>
    </row>
    <row r="430" spans="1:9" s="17" customFormat="1" ht="15" customHeight="1">
      <c r="A430" s="75" t="s">
        <v>524</v>
      </c>
      <c r="B430" s="75" t="s">
        <v>525</v>
      </c>
      <c r="C430" s="75" t="s">
        <v>526</v>
      </c>
      <c r="D430" s="75" t="s">
        <v>527</v>
      </c>
      <c r="E430" s="75" t="s">
        <v>528</v>
      </c>
      <c r="F430" s="75" t="s">
        <v>529</v>
      </c>
      <c r="G430" s="34" t="s">
        <v>20</v>
      </c>
      <c r="H430" s="35">
        <v>61455.13</v>
      </c>
      <c r="I430" s="35"/>
    </row>
    <row r="431" spans="1:9" s="17" customFormat="1" ht="15" customHeight="1">
      <c r="A431" s="78"/>
      <c r="B431" s="78"/>
      <c r="C431" s="78"/>
      <c r="D431" s="78"/>
      <c r="E431" s="78"/>
      <c r="F431" s="78"/>
      <c r="G431" s="41" t="s">
        <v>22</v>
      </c>
      <c r="H431" s="35">
        <v>106021.6</v>
      </c>
      <c r="I431" s="35"/>
    </row>
    <row r="432" spans="1:9" s="17" customFormat="1" ht="15" customHeight="1">
      <c r="A432" s="78"/>
      <c r="B432" s="78"/>
      <c r="C432" s="78"/>
      <c r="D432" s="78"/>
      <c r="E432" s="78"/>
      <c r="F432" s="78"/>
      <c r="G432" s="34" t="s">
        <v>21</v>
      </c>
      <c r="H432" s="35">
        <v>489518.74</v>
      </c>
      <c r="I432" s="35"/>
    </row>
    <row r="433" spans="1:9" s="17" customFormat="1" ht="15" customHeight="1">
      <c r="A433" s="78"/>
      <c r="B433" s="78"/>
      <c r="C433" s="78"/>
      <c r="D433" s="78"/>
      <c r="E433" s="78"/>
      <c r="F433" s="78"/>
      <c r="G433" s="34" t="s">
        <v>57</v>
      </c>
      <c r="H433" s="35">
        <v>2432030.32</v>
      </c>
      <c r="I433" s="35"/>
    </row>
    <row r="434" spans="1:9" s="17" customFormat="1" ht="15" customHeight="1">
      <c r="A434" s="81"/>
      <c r="B434" s="81"/>
      <c r="C434" s="81"/>
      <c r="D434" s="81"/>
      <c r="E434" s="81"/>
      <c r="F434" s="81"/>
      <c r="G434" s="41" t="s">
        <v>23</v>
      </c>
      <c r="H434" s="35">
        <f>SUM(H430:H433)</f>
        <v>3089025.79</v>
      </c>
      <c r="I434" s="35"/>
    </row>
    <row r="435" spans="1:9" s="17" customFormat="1" ht="15" customHeight="1">
      <c r="A435" s="75" t="s">
        <v>530</v>
      </c>
      <c r="B435" s="75" t="s">
        <v>531</v>
      </c>
      <c r="C435" s="75" t="s">
        <v>532</v>
      </c>
      <c r="D435" s="75" t="s">
        <v>533</v>
      </c>
      <c r="E435" s="75" t="s">
        <v>534</v>
      </c>
      <c r="F435" s="75" t="s">
        <v>535</v>
      </c>
      <c r="G435" s="41" t="s">
        <v>20</v>
      </c>
      <c r="H435" s="35">
        <v>57515.11</v>
      </c>
      <c r="I435" s="35">
        <v>559.99</v>
      </c>
    </row>
    <row r="436" spans="1:9" s="17" customFormat="1" ht="15" customHeight="1">
      <c r="A436" s="78"/>
      <c r="B436" s="78"/>
      <c r="C436" s="78"/>
      <c r="D436" s="78"/>
      <c r="E436" s="78"/>
      <c r="F436" s="78"/>
      <c r="G436" s="41" t="s">
        <v>21</v>
      </c>
      <c r="H436" s="35">
        <v>1814399.99</v>
      </c>
      <c r="I436" s="35">
        <v>1814399.99</v>
      </c>
    </row>
    <row r="437" spans="1:9" s="17" customFormat="1" ht="15" customHeight="1">
      <c r="A437" s="78"/>
      <c r="B437" s="78"/>
      <c r="C437" s="78"/>
      <c r="D437" s="78"/>
      <c r="E437" s="78"/>
      <c r="F437" s="78"/>
      <c r="G437" s="41" t="s">
        <v>35</v>
      </c>
      <c r="H437" s="35">
        <v>276656.49999999994</v>
      </c>
      <c r="I437" s="35">
        <v>38955.270000000004</v>
      </c>
    </row>
    <row r="438" spans="1:9" s="17" customFormat="1" ht="15" customHeight="1">
      <c r="A438" s="78"/>
      <c r="B438" s="78"/>
      <c r="C438" s="78"/>
      <c r="D438" s="78"/>
      <c r="E438" s="78"/>
      <c r="F438" s="78"/>
      <c r="G438" s="41" t="s">
        <v>64</v>
      </c>
      <c r="H438" s="35">
        <v>188622.5</v>
      </c>
      <c r="I438" s="35">
        <v>171535.90000000002</v>
      </c>
    </row>
    <row r="439" spans="1:9" s="17" customFormat="1" ht="15" customHeight="1">
      <c r="A439" s="81"/>
      <c r="B439" s="81"/>
      <c r="C439" s="81"/>
      <c r="D439" s="81"/>
      <c r="E439" s="81"/>
      <c r="F439" s="81"/>
      <c r="G439" s="41" t="s">
        <v>23</v>
      </c>
      <c r="H439" s="35">
        <f>SUM(H435:H438)</f>
        <v>2337194.1</v>
      </c>
      <c r="I439" s="35">
        <f>SUM(I435:I438)</f>
        <v>2025451.15</v>
      </c>
    </row>
    <row r="440" spans="1:9" s="17" customFormat="1" ht="15" customHeight="1">
      <c r="A440" s="33" t="s">
        <v>536</v>
      </c>
      <c r="B440" s="33" t="s">
        <v>537</v>
      </c>
      <c r="C440" s="33" t="s">
        <v>538</v>
      </c>
      <c r="D440" s="33" t="s">
        <v>539</v>
      </c>
      <c r="E440" s="33" t="s">
        <v>540</v>
      </c>
      <c r="F440" s="33" t="s">
        <v>541</v>
      </c>
      <c r="G440" s="34" t="s">
        <v>20</v>
      </c>
      <c r="H440" s="35">
        <v>51673.53</v>
      </c>
      <c r="I440" s="35"/>
    </row>
    <row r="441" spans="1:9" s="17" customFormat="1" ht="15" customHeight="1">
      <c r="A441" s="33"/>
      <c r="B441" s="33"/>
      <c r="C441" s="33"/>
      <c r="D441" s="33"/>
      <c r="E441" s="33"/>
      <c r="F441" s="33"/>
      <c r="G441" s="34" t="s">
        <v>58</v>
      </c>
      <c r="H441" s="35">
        <v>25724.42</v>
      </c>
      <c r="I441" s="35"/>
    </row>
    <row r="442" spans="1:9" s="17" customFormat="1" ht="15" customHeight="1">
      <c r="A442" s="33"/>
      <c r="B442" s="33"/>
      <c r="C442" s="33"/>
      <c r="D442" s="33"/>
      <c r="E442" s="33"/>
      <c r="F442" s="33"/>
      <c r="G442" s="87" t="s">
        <v>64</v>
      </c>
      <c r="H442" s="35">
        <v>2541.3</v>
      </c>
      <c r="I442" s="35"/>
    </row>
    <row r="443" spans="1:9" s="17" customFormat="1" ht="15" customHeight="1">
      <c r="A443" s="33"/>
      <c r="B443" s="33"/>
      <c r="C443" s="33"/>
      <c r="D443" s="33"/>
      <c r="E443" s="33"/>
      <c r="F443" s="33"/>
      <c r="G443" s="34" t="s">
        <v>57</v>
      </c>
      <c r="H443" s="35">
        <v>2209616.26</v>
      </c>
      <c r="I443" s="35"/>
    </row>
    <row r="444" spans="1:9" s="17" customFormat="1" ht="15" customHeight="1">
      <c r="A444" s="33"/>
      <c r="B444" s="33"/>
      <c r="C444" s="33"/>
      <c r="D444" s="33"/>
      <c r="E444" s="33"/>
      <c r="F444" s="33"/>
      <c r="G444" s="41" t="s">
        <v>23</v>
      </c>
      <c r="H444" s="35">
        <f>SUM(H440:H443)</f>
        <v>2289555.51</v>
      </c>
      <c r="I444" s="35"/>
    </row>
    <row r="445" spans="1:9" s="17" customFormat="1" ht="15" customHeight="1">
      <c r="A445" s="88" t="s">
        <v>542</v>
      </c>
      <c r="B445" s="33" t="s">
        <v>543</v>
      </c>
      <c r="C445" s="33" t="s">
        <v>544</v>
      </c>
      <c r="D445" s="33" t="s">
        <v>545</v>
      </c>
      <c r="E445" s="88" t="s">
        <v>546</v>
      </c>
      <c r="F445" s="88" t="s">
        <v>547</v>
      </c>
      <c r="G445" s="41" t="s">
        <v>20</v>
      </c>
      <c r="H445" s="35">
        <v>56543.82000000001</v>
      </c>
      <c r="I445" s="35"/>
    </row>
    <row r="446" spans="1:9" s="17" customFormat="1" ht="15" customHeight="1">
      <c r="A446" s="88"/>
      <c r="B446" s="33"/>
      <c r="C446" s="33"/>
      <c r="D446" s="33"/>
      <c r="E446" s="88"/>
      <c r="F446" s="88"/>
      <c r="G446" s="34" t="s">
        <v>58</v>
      </c>
      <c r="H446" s="35">
        <v>757199.9</v>
      </c>
      <c r="I446" s="35">
        <v>154001.01</v>
      </c>
    </row>
    <row r="447" spans="1:9" s="17" customFormat="1" ht="15" customHeight="1">
      <c r="A447" s="88"/>
      <c r="B447" s="33"/>
      <c r="C447" s="33"/>
      <c r="D447" s="33"/>
      <c r="E447" s="88"/>
      <c r="F447" s="88"/>
      <c r="G447" s="41" t="s">
        <v>101</v>
      </c>
      <c r="H447" s="35">
        <v>646215.09</v>
      </c>
      <c r="I447" s="35"/>
    </row>
    <row r="448" spans="1:9" s="17" customFormat="1" ht="15" customHeight="1">
      <c r="A448" s="88"/>
      <c r="B448" s="33"/>
      <c r="C448" s="33"/>
      <c r="D448" s="33"/>
      <c r="E448" s="88"/>
      <c r="F448" s="88"/>
      <c r="G448" s="87" t="s">
        <v>64</v>
      </c>
      <c r="H448" s="35">
        <v>8481.599999999999</v>
      </c>
      <c r="I448" s="35"/>
    </row>
    <row r="449" spans="1:9" s="17" customFormat="1" ht="15" customHeight="1">
      <c r="A449" s="88"/>
      <c r="B449" s="33"/>
      <c r="C449" s="33"/>
      <c r="D449" s="33"/>
      <c r="E449" s="88"/>
      <c r="F449" s="88"/>
      <c r="G449" s="41" t="s">
        <v>57</v>
      </c>
      <c r="H449" s="35">
        <v>807768.89</v>
      </c>
      <c r="I449" s="35"/>
    </row>
    <row r="450" spans="1:9" s="17" customFormat="1" ht="15" customHeight="1">
      <c r="A450" s="88"/>
      <c r="B450" s="33"/>
      <c r="C450" s="33"/>
      <c r="D450" s="33"/>
      <c r="E450" s="88"/>
      <c r="F450" s="88"/>
      <c r="G450" s="41" t="s">
        <v>23</v>
      </c>
      <c r="H450" s="35">
        <f>SUM(H445:H449)</f>
        <v>2276209.3000000003</v>
      </c>
      <c r="I450" s="35">
        <f>SUM(I445:I449)</f>
        <v>154001.01</v>
      </c>
    </row>
    <row r="451" spans="1:9" s="17" customFormat="1" ht="15" customHeight="1">
      <c r="A451" s="88" t="s">
        <v>548</v>
      </c>
      <c r="B451" s="33" t="s">
        <v>549</v>
      </c>
      <c r="C451" s="33" t="s">
        <v>550</v>
      </c>
      <c r="D451" s="33" t="s">
        <v>551</v>
      </c>
      <c r="E451" s="88" t="s">
        <v>552</v>
      </c>
      <c r="F451" s="88" t="s">
        <v>553</v>
      </c>
      <c r="G451" s="87" t="s">
        <v>57</v>
      </c>
      <c r="H451" s="35">
        <v>2202074.71</v>
      </c>
      <c r="I451" s="35">
        <v>76921.03</v>
      </c>
    </row>
    <row r="452" spans="1:9" s="17" customFormat="1" ht="15" customHeight="1">
      <c r="A452" s="88"/>
      <c r="B452" s="33"/>
      <c r="C452" s="33"/>
      <c r="D452" s="33"/>
      <c r="E452" s="88"/>
      <c r="F452" s="88"/>
      <c r="G452" s="41" t="s">
        <v>23</v>
      </c>
      <c r="H452" s="35">
        <v>2202074.71</v>
      </c>
      <c r="I452" s="35">
        <v>76921.03</v>
      </c>
    </row>
    <row r="453" spans="1:9" s="17" customFormat="1" ht="15" customHeight="1">
      <c r="A453" s="88" t="s">
        <v>554</v>
      </c>
      <c r="B453" s="33" t="s">
        <v>555</v>
      </c>
      <c r="C453" s="33" t="s">
        <v>556</v>
      </c>
      <c r="D453" s="33" t="s">
        <v>557</v>
      </c>
      <c r="E453" s="88" t="s">
        <v>558</v>
      </c>
      <c r="F453" s="88" t="s">
        <v>559</v>
      </c>
      <c r="G453" s="87" t="s">
        <v>22</v>
      </c>
      <c r="H453" s="35">
        <v>6468.2</v>
      </c>
      <c r="I453" s="35"/>
    </row>
    <row r="454" spans="1:9" s="17" customFormat="1" ht="15" customHeight="1">
      <c r="A454" s="88"/>
      <c r="B454" s="33"/>
      <c r="C454" s="33"/>
      <c r="D454" s="33"/>
      <c r="E454" s="88"/>
      <c r="F454" s="88"/>
      <c r="G454" s="41" t="s">
        <v>21</v>
      </c>
      <c r="H454" s="35">
        <v>71705.98</v>
      </c>
      <c r="I454" s="35"/>
    </row>
    <row r="455" spans="1:9" s="17" customFormat="1" ht="15" customHeight="1">
      <c r="A455" s="88"/>
      <c r="B455" s="33"/>
      <c r="C455" s="33"/>
      <c r="D455" s="33"/>
      <c r="E455" s="88"/>
      <c r="F455" s="88"/>
      <c r="G455" s="34" t="s">
        <v>58</v>
      </c>
      <c r="H455" s="35">
        <v>2094446.95</v>
      </c>
      <c r="I455" s="35"/>
    </row>
    <row r="456" spans="1:9" s="17" customFormat="1" ht="15" customHeight="1">
      <c r="A456" s="88"/>
      <c r="B456" s="33"/>
      <c r="C456" s="33"/>
      <c r="D456" s="33"/>
      <c r="E456" s="88"/>
      <c r="F456" s="88"/>
      <c r="G456" s="41" t="s">
        <v>23</v>
      </c>
      <c r="H456" s="35">
        <f>SUM(H453:H455)</f>
        <v>2172621.13</v>
      </c>
      <c r="I456" s="35"/>
    </row>
    <row r="457" spans="1:9" s="11" customFormat="1" ht="15" customHeight="1">
      <c r="A457" s="33" t="s">
        <v>560</v>
      </c>
      <c r="B457" s="33" t="s">
        <v>561</v>
      </c>
      <c r="C457" s="33" t="s">
        <v>562</v>
      </c>
      <c r="D457" s="33" t="s">
        <v>563</v>
      </c>
      <c r="E457" s="33" t="s">
        <v>564</v>
      </c>
      <c r="F457" s="33" t="s">
        <v>565</v>
      </c>
      <c r="G457" s="41" t="s">
        <v>57</v>
      </c>
      <c r="H457" s="35">
        <v>1846319.47</v>
      </c>
      <c r="I457" s="35"/>
    </row>
    <row r="458" spans="1:9" s="11" customFormat="1" ht="15" customHeight="1">
      <c r="A458" s="33"/>
      <c r="B458" s="33"/>
      <c r="C458" s="33"/>
      <c r="D458" s="33"/>
      <c r="E458" s="33"/>
      <c r="F458" s="33"/>
      <c r="G458" s="34" t="s">
        <v>101</v>
      </c>
      <c r="H458" s="35">
        <v>3174025.63</v>
      </c>
      <c r="I458" s="35"/>
    </row>
    <row r="459" spans="1:9" s="11" customFormat="1" ht="15" customHeight="1">
      <c r="A459" s="33"/>
      <c r="B459" s="33"/>
      <c r="C459" s="33"/>
      <c r="D459" s="33"/>
      <c r="E459" s="33"/>
      <c r="F459" s="33"/>
      <c r="G459" s="34" t="s">
        <v>20</v>
      </c>
      <c r="H459" s="35">
        <v>85162.78</v>
      </c>
      <c r="I459" s="35"/>
    </row>
    <row r="460" spans="1:9" s="11" customFormat="1" ht="15" customHeight="1">
      <c r="A460" s="33"/>
      <c r="B460" s="33"/>
      <c r="C460" s="33"/>
      <c r="D460" s="33"/>
      <c r="E460" s="33"/>
      <c r="F460" s="33"/>
      <c r="G460" s="34" t="s">
        <v>64</v>
      </c>
      <c r="H460" s="35">
        <v>29983.4</v>
      </c>
      <c r="I460" s="35"/>
    </row>
    <row r="461" spans="1:9" s="11" customFormat="1" ht="15" customHeight="1">
      <c r="A461" s="33"/>
      <c r="B461" s="33"/>
      <c r="C461" s="33"/>
      <c r="D461" s="33"/>
      <c r="E461" s="33"/>
      <c r="F461" s="33"/>
      <c r="G461" s="34" t="s">
        <v>23</v>
      </c>
      <c r="H461" s="35">
        <f>SUM(H457:H460)</f>
        <v>5135491.28</v>
      </c>
      <c r="I461" s="35"/>
    </row>
    <row r="462" ht="14.25">
      <c r="H462" s="21">
        <f>SUM(H4:H461)/2</f>
        <v>1062722646.3699998</v>
      </c>
    </row>
  </sheetData>
  <sheetProtection/>
  <mergeCells count="590">
    <mergeCell ref="A1:I1"/>
    <mergeCell ref="A2:D2"/>
    <mergeCell ref="A4:A8"/>
    <mergeCell ref="A9:A11"/>
    <mergeCell ref="A12:A17"/>
    <mergeCell ref="A18:A22"/>
    <mergeCell ref="A23:A25"/>
    <mergeCell ref="A26:A30"/>
    <mergeCell ref="A31:A34"/>
    <mergeCell ref="A35:A40"/>
    <mergeCell ref="A41:A43"/>
    <mergeCell ref="A44:A51"/>
    <mergeCell ref="A52:A58"/>
    <mergeCell ref="A59:A62"/>
    <mergeCell ref="A63:A66"/>
    <mergeCell ref="A67:A70"/>
    <mergeCell ref="A71:A75"/>
    <mergeCell ref="A76:A82"/>
    <mergeCell ref="A83:A86"/>
    <mergeCell ref="A87:A94"/>
    <mergeCell ref="A95:A100"/>
    <mergeCell ref="A101:A104"/>
    <mergeCell ref="A105:A107"/>
    <mergeCell ref="A108:A110"/>
    <mergeCell ref="A111:A113"/>
    <mergeCell ref="A114:A116"/>
    <mergeCell ref="A117:A123"/>
    <mergeCell ref="A124:A127"/>
    <mergeCell ref="A128:A135"/>
    <mergeCell ref="A136:A141"/>
    <mergeCell ref="A142:A143"/>
    <mergeCell ref="A144:A150"/>
    <mergeCell ref="A151:A158"/>
    <mergeCell ref="A159:A163"/>
    <mergeCell ref="A164:A167"/>
    <mergeCell ref="A168:A169"/>
    <mergeCell ref="A170:A178"/>
    <mergeCell ref="A179:A185"/>
    <mergeCell ref="A186:A189"/>
    <mergeCell ref="A190:A195"/>
    <mergeCell ref="A196:A201"/>
    <mergeCell ref="A202:A204"/>
    <mergeCell ref="A205:A210"/>
    <mergeCell ref="A211:A212"/>
    <mergeCell ref="A213:A216"/>
    <mergeCell ref="A217:A221"/>
    <mergeCell ref="A222:A223"/>
    <mergeCell ref="A224:A227"/>
    <mergeCell ref="A228:A230"/>
    <mergeCell ref="A231:A236"/>
    <mergeCell ref="A237:A239"/>
    <mergeCell ref="A240:A241"/>
    <mergeCell ref="A242:A245"/>
    <mergeCell ref="A246:A249"/>
    <mergeCell ref="A250:A254"/>
    <mergeCell ref="A255:A258"/>
    <mergeCell ref="A259:A263"/>
    <mergeCell ref="A264:A269"/>
    <mergeCell ref="A270:A274"/>
    <mergeCell ref="A275:A281"/>
    <mergeCell ref="A282:A285"/>
    <mergeCell ref="A286:A292"/>
    <mergeCell ref="A293:A297"/>
    <mergeCell ref="A298:A301"/>
    <mergeCell ref="A302:A305"/>
    <mergeCell ref="A306:A311"/>
    <mergeCell ref="A312:A315"/>
    <mergeCell ref="A316:A317"/>
    <mergeCell ref="A318:A319"/>
    <mergeCell ref="A320:A322"/>
    <mergeCell ref="A323:A324"/>
    <mergeCell ref="A325:A326"/>
    <mergeCell ref="A327:A333"/>
    <mergeCell ref="A334:A337"/>
    <mergeCell ref="A338:A340"/>
    <mergeCell ref="A341:A343"/>
    <mergeCell ref="A344:A349"/>
    <mergeCell ref="A350:A352"/>
    <mergeCell ref="A353:A357"/>
    <mergeCell ref="A358:A360"/>
    <mergeCell ref="A361:A364"/>
    <mergeCell ref="A365:A368"/>
    <mergeCell ref="A369:A374"/>
    <mergeCell ref="A375:A380"/>
    <mergeCell ref="A381:A388"/>
    <mergeCell ref="A389:A392"/>
    <mergeCell ref="A393:A394"/>
    <mergeCell ref="A395:A404"/>
    <mergeCell ref="A405:A406"/>
    <mergeCell ref="A407:A410"/>
    <mergeCell ref="A411:A414"/>
    <mergeCell ref="A415:A420"/>
    <mergeCell ref="A421:A429"/>
    <mergeCell ref="A430:A434"/>
    <mergeCell ref="A435:A439"/>
    <mergeCell ref="A440:A444"/>
    <mergeCell ref="A445:A450"/>
    <mergeCell ref="A451:A452"/>
    <mergeCell ref="A453:A456"/>
    <mergeCell ref="A457:A461"/>
    <mergeCell ref="B4:B8"/>
    <mergeCell ref="B9:B11"/>
    <mergeCell ref="B12:B17"/>
    <mergeCell ref="B18:B22"/>
    <mergeCell ref="B23:B25"/>
    <mergeCell ref="B26:B30"/>
    <mergeCell ref="B31:B34"/>
    <mergeCell ref="B35:B40"/>
    <mergeCell ref="B41:B43"/>
    <mergeCell ref="B44:B51"/>
    <mergeCell ref="B52:B58"/>
    <mergeCell ref="B59:B62"/>
    <mergeCell ref="B63:B66"/>
    <mergeCell ref="B67:B70"/>
    <mergeCell ref="B71:B75"/>
    <mergeCell ref="B76:B82"/>
    <mergeCell ref="B83:B86"/>
    <mergeCell ref="B87:B94"/>
    <mergeCell ref="B95:B100"/>
    <mergeCell ref="B101:B104"/>
    <mergeCell ref="B105:B107"/>
    <mergeCell ref="B108:B110"/>
    <mergeCell ref="B111:B113"/>
    <mergeCell ref="B114:B116"/>
    <mergeCell ref="B117:B123"/>
    <mergeCell ref="B124:B127"/>
    <mergeCell ref="B128:B135"/>
    <mergeCell ref="B136:B141"/>
    <mergeCell ref="B142:B143"/>
    <mergeCell ref="B144:B150"/>
    <mergeCell ref="B151:B158"/>
    <mergeCell ref="B159:B163"/>
    <mergeCell ref="B164:B167"/>
    <mergeCell ref="B168:B169"/>
    <mergeCell ref="B170:B178"/>
    <mergeCell ref="B179:B185"/>
    <mergeCell ref="B186:B189"/>
    <mergeCell ref="B190:B195"/>
    <mergeCell ref="B196:B201"/>
    <mergeCell ref="B202:B204"/>
    <mergeCell ref="B205:B210"/>
    <mergeCell ref="B211:B212"/>
    <mergeCell ref="B213:B216"/>
    <mergeCell ref="B217:B221"/>
    <mergeCell ref="B222:B223"/>
    <mergeCell ref="B224:B227"/>
    <mergeCell ref="B228:B230"/>
    <mergeCell ref="B231:B236"/>
    <mergeCell ref="B237:B239"/>
    <mergeCell ref="B240:B241"/>
    <mergeCell ref="B242:B245"/>
    <mergeCell ref="B246:B249"/>
    <mergeCell ref="B250:B254"/>
    <mergeCell ref="B255:B258"/>
    <mergeCell ref="B259:B263"/>
    <mergeCell ref="B264:B269"/>
    <mergeCell ref="B270:B274"/>
    <mergeCell ref="B275:B281"/>
    <mergeCell ref="B282:B285"/>
    <mergeCell ref="B286:B292"/>
    <mergeCell ref="B293:B297"/>
    <mergeCell ref="B298:B301"/>
    <mergeCell ref="B302:B305"/>
    <mergeCell ref="B306:B311"/>
    <mergeCell ref="B312:B315"/>
    <mergeCell ref="B316:B317"/>
    <mergeCell ref="B318:B319"/>
    <mergeCell ref="B320:B322"/>
    <mergeCell ref="B323:B324"/>
    <mergeCell ref="B325:B326"/>
    <mergeCell ref="B327:B333"/>
    <mergeCell ref="B334:B337"/>
    <mergeCell ref="B338:B340"/>
    <mergeCell ref="B341:B343"/>
    <mergeCell ref="B344:B349"/>
    <mergeCell ref="B350:B352"/>
    <mergeCell ref="B353:B357"/>
    <mergeCell ref="B358:B360"/>
    <mergeCell ref="B361:B364"/>
    <mergeCell ref="B365:B368"/>
    <mergeCell ref="B369:B374"/>
    <mergeCell ref="B375:B380"/>
    <mergeCell ref="B381:B388"/>
    <mergeCell ref="B389:B392"/>
    <mergeCell ref="B393:B394"/>
    <mergeCell ref="B395:B404"/>
    <mergeCell ref="B405:B406"/>
    <mergeCell ref="B407:B410"/>
    <mergeCell ref="B411:B414"/>
    <mergeCell ref="B415:B420"/>
    <mergeCell ref="B421:B429"/>
    <mergeCell ref="B430:B434"/>
    <mergeCell ref="B435:B439"/>
    <mergeCell ref="B440:B444"/>
    <mergeCell ref="B445:B450"/>
    <mergeCell ref="B451:B452"/>
    <mergeCell ref="B453:B456"/>
    <mergeCell ref="B457:B461"/>
    <mergeCell ref="C4:C8"/>
    <mergeCell ref="C9:C11"/>
    <mergeCell ref="C12:C17"/>
    <mergeCell ref="C18:C22"/>
    <mergeCell ref="C23:C25"/>
    <mergeCell ref="C26:C30"/>
    <mergeCell ref="C31:C34"/>
    <mergeCell ref="C35:C40"/>
    <mergeCell ref="C41:C43"/>
    <mergeCell ref="C44:C51"/>
    <mergeCell ref="C52:C58"/>
    <mergeCell ref="C59:C62"/>
    <mergeCell ref="C63:C66"/>
    <mergeCell ref="C67:C70"/>
    <mergeCell ref="C71:C75"/>
    <mergeCell ref="C76:C82"/>
    <mergeCell ref="C83:C86"/>
    <mergeCell ref="C87:C94"/>
    <mergeCell ref="C95:C100"/>
    <mergeCell ref="C101:C104"/>
    <mergeCell ref="C105:C107"/>
    <mergeCell ref="C108:C110"/>
    <mergeCell ref="C111:C113"/>
    <mergeCell ref="C114:C116"/>
    <mergeCell ref="C117:C123"/>
    <mergeCell ref="C124:C127"/>
    <mergeCell ref="C128:C135"/>
    <mergeCell ref="C136:C141"/>
    <mergeCell ref="C142:C143"/>
    <mergeCell ref="C144:C150"/>
    <mergeCell ref="C151:C158"/>
    <mergeCell ref="C159:C163"/>
    <mergeCell ref="C164:C167"/>
    <mergeCell ref="C168:C169"/>
    <mergeCell ref="C170:C178"/>
    <mergeCell ref="C179:C185"/>
    <mergeCell ref="C186:C189"/>
    <mergeCell ref="C190:C195"/>
    <mergeCell ref="C196:C201"/>
    <mergeCell ref="C202:C204"/>
    <mergeCell ref="C205:C210"/>
    <mergeCell ref="C211:C212"/>
    <mergeCell ref="C213:C216"/>
    <mergeCell ref="C217:C221"/>
    <mergeCell ref="C222:C223"/>
    <mergeCell ref="C224:C227"/>
    <mergeCell ref="C228:C230"/>
    <mergeCell ref="C231:C236"/>
    <mergeCell ref="C237:C239"/>
    <mergeCell ref="C240:C241"/>
    <mergeCell ref="C242:C245"/>
    <mergeCell ref="C246:C249"/>
    <mergeCell ref="C250:C254"/>
    <mergeCell ref="C255:C258"/>
    <mergeCell ref="C259:C263"/>
    <mergeCell ref="C264:C269"/>
    <mergeCell ref="C270:C274"/>
    <mergeCell ref="C275:C281"/>
    <mergeCell ref="C282:C285"/>
    <mergeCell ref="C286:C292"/>
    <mergeCell ref="C293:C297"/>
    <mergeCell ref="C298:C301"/>
    <mergeCell ref="C302:C305"/>
    <mergeCell ref="C306:C311"/>
    <mergeCell ref="C312:C315"/>
    <mergeCell ref="C316:C317"/>
    <mergeCell ref="C318:C319"/>
    <mergeCell ref="C320:C322"/>
    <mergeCell ref="C323:C324"/>
    <mergeCell ref="C325:C326"/>
    <mergeCell ref="C327:C333"/>
    <mergeCell ref="C334:C337"/>
    <mergeCell ref="C338:C340"/>
    <mergeCell ref="C341:C343"/>
    <mergeCell ref="C344:C349"/>
    <mergeCell ref="C350:C352"/>
    <mergeCell ref="C353:C357"/>
    <mergeCell ref="C358:C360"/>
    <mergeCell ref="C361:C364"/>
    <mergeCell ref="C365:C368"/>
    <mergeCell ref="C369:C374"/>
    <mergeCell ref="C375:C380"/>
    <mergeCell ref="C381:C388"/>
    <mergeCell ref="C389:C392"/>
    <mergeCell ref="C393:C394"/>
    <mergeCell ref="C395:C404"/>
    <mergeCell ref="C405:C406"/>
    <mergeCell ref="C407:C410"/>
    <mergeCell ref="C411:C414"/>
    <mergeCell ref="C415:C420"/>
    <mergeCell ref="C421:C429"/>
    <mergeCell ref="C430:C434"/>
    <mergeCell ref="C435:C439"/>
    <mergeCell ref="C440:C444"/>
    <mergeCell ref="C445:C450"/>
    <mergeCell ref="C451:C452"/>
    <mergeCell ref="C453:C456"/>
    <mergeCell ref="C457:C461"/>
    <mergeCell ref="D4:D8"/>
    <mergeCell ref="D9:D11"/>
    <mergeCell ref="D12:D17"/>
    <mergeCell ref="D18:D22"/>
    <mergeCell ref="D23:D25"/>
    <mergeCell ref="D26:D30"/>
    <mergeCell ref="D31:D34"/>
    <mergeCell ref="D35:D40"/>
    <mergeCell ref="D41:D43"/>
    <mergeCell ref="D44:D51"/>
    <mergeCell ref="D52:D58"/>
    <mergeCell ref="D59:D62"/>
    <mergeCell ref="D63:D66"/>
    <mergeCell ref="D67:D70"/>
    <mergeCell ref="D71:D75"/>
    <mergeCell ref="D76:D82"/>
    <mergeCell ref="D83:D86"/>
    <mergeCell ref="D87:D94"/>
    <mergeCell ref="D95:D100"/>
    <mergeCell ref="D101:D104"/>
    <mergeCell ref="D105:D107"/>
    <mergeCell ref="D108:D110"/>
    <mergeCell ref="D111:D113"/>
    <mergeCell ref="D114:D116"/>
    <mergeCell ref="D117:D123"/>
    <mergeCell ref="D124:D127"/>
    <mergeCell ref="D128:D135"/>
    <mergeCell ref="D136:D141"/>
    <mergeCell ref="D142:D143"/>
    <mergeCell ref="D144:D150"/>
    <mergeCell ref="D151:D158"/>
    <mergeCell ref="D159:D163"/>
    <mergeCell ref="D164:D167"/>
    <mergeCell ref="D168:D169"/>
    <mergeCell ref="D170:D178"/>
    <mergeCell ref="D179:D185"/>
    <mergeCell ref="D186:D189"/>
    <mergeCell ref="D190:D195"/>
    <mergeCell ref="D196:D201"/>
    <mergeCell ref="D202:D204"/>
    <mergeCell ref="D205:D210"/>
    <mergeCell ref="D211:D212"/>
    <mergeCell ref="D213:D216"/>
    <mergeCell ref="D217:D221"/>
    <mergeCell ref="D222:D223"/>
    <mergeCell ref="D224:D227"/>
    <mergeCell ref="D228:D230"/>
    <mergeCell ref="D231:D236"/>
    <mergeCell ref="D237:D239"/>
    <mergeCell ref="D240:D241"/>
    <mergeCell ref="D242:D245"/>
    <mergeCell ref="D246:D249"/>
    <mergeCell ref="D250:D254"/>
    <mergeCell ref="D255:D258"/>
    <mergeCell ref="D259:D263"/>
    <mergeCell ref="D264:D269"/>
    <mergeCell ref="D270:D274"/>
    <mergeCell ref="D275:D281"/>
    <mergeCell ref="D282:D285"/>
    <mergeCell ref="D286:D292"/>
    <mergeCell ref="D293:D297"/>
    <mergeCell ref="D298:D301"/>
    <mergeCell ref="D302:D305"/>
    <mergeCell ref="D306:D311"/>
    <mergeCell ref="D312:D315"/>
    <mergeCell ref="D316:D317"/>
    <mergeCell ref="D318:D319"/>
    <mergeCell ref="D320:D322"/>
    <mergeCell ref="D323:D324"/>
    <mergeCell ref="D325:D326"/>
    <mergeCell ref="D327:D333"/>
    <mergeCell ref="D334:D337"/>
    <mergeCell ref="D338:D340"/>
    <mergeCell ref="D341:D343"/>
    <mergeCell ref="D344:D349"/>
    <mergeCell ref="D350:D352"/>
    <mergeCell ref="D353:D357"/>
    <mergeCell ref="D358:D360"/>
    <mergeCell ref="D361:D364"/>
    <mergeCell ref="D365:D368"/>
    <mergeCell ref="D369:D374"/>
    <mergeCell ref="D375:D380"/>
    <mergeCell ref="D381:D388"/>
    <mergeCell ref="D389:D392"/>
    <mergeCell ref="D393:D394"/>
    <mergeCell ref="D395:D404"/>
    <mergeCell ref="D405:D406"/>
    <mergeCell ref="D407:D410"/>
    <mergeCell ref="D411:D414"/>
    <mergeCell ref="D415:D420"/>
    <mergeCell ref="D421:D429"/>
    <mergeCell ref="D430:D434"/>
    <mergeCell ref="D435:D439"/>
    <mergeCell ref="D440:D444"/>
    <mergeCell ref="D445:D450"/>
    <mergeCell ref="D451:D452"/>
    <mergeCell ref="D453:D456"/>
    <mergeCell ref="D457:D461"/>
    <mergeCell ref="E4:E8"/>
    <mergeCell ref="E9:E11"/>
    <mergeCell ref="E12:E17"/>
    <mergeCell ref="E18:E22"/>
    <mergeCell ref="E23:E25"/>
    <mergeCell ref="E26:E30"/>
    <mergeCell ref="E31:E34"/>
    <mergeCell ref="E35:E40"/>
    <mergeCell ref="E41:E43"/>
    <mergeCell ref="E44:E51"/>
    <mergeCell ref="E52:E58"/>
    <mergeCell ref="E59:E62"/>
    <mergeCell ref="E63:E66"/>
    <mergeCell ref="E67:E70"/>
    <mergeCell ref="E71:E75"/>
    <mergeCell ref="E76:E82"/>
    <mergeCell ref="E83:E86"/>
    <mergeCell ref="E87:E94"/>
    <mergeCell ref="E95:E100"/>
    <mergeCell ref="E101:E104"/>
    <mergeCell ref="E105:E107"/>
    <mergeCell ref="E108:E110"/>
    <mergeCell ref="E111:E113"/>
    <mergeCell ref="E114:E116"/>
    <mergeCell ref="E117:E123"/>
    <mergeCell ref="E124:E127"/>
    <mergeCell ref="E128:E135"/>
    <mergeCell ref="E136:E141"/>
    <mergeCell ref="E142:E143"/>
    <mergeCell ref="E144:E150"/>
    <mergeCell ref="E151:E158"/>
    <mergeCell ref="E159:E163"/>
    <mergeCell ref="E164:E167"/>
    <mergeCell ref="E168:E169"/>
    <mergeCell ref="E170:E178"/>
    <mergeCell ref="E179:E185"/>
    <mergeCell ref="E186:E189"/>
    <mergeCell ref="E190:E195"/>
    <mergeCell ref="E196:E201"/>
    <mergeCell ref="E202:E204"/>
    <mergeCell ref="E205:E210"/>
    <mergeCell ref="E211:E212"/>
    <mergeCell ref="E213:E216"/>
    <mergeCell ref="E217:E221"/>
    <mergeCell ref="E222:E223"/>
    <mergeCell ref="E224:E227"/>
    <mergeCell ref="E228:E230"/>
    <mergeCell ref="E231:E236"/>
    <mergeCell ref="E237:E239"/>
    <mergeCell ref="E240:E241"/>
    <mergeCell ref="E242:E245"/>
    <mergeCell ref="E246:E249"/>
    <mergeCell ref="E250:E254"/>
    <mergeCell ref="E255:E258"/>
    <mergeCell ref="E259:E263"/>
    <mergeCell ref="E264:E269"/>
    <mergeCell ref="E270:E274"/>
    <mergeCell ref="E275:E281"/>
    <mergeCell ref="E282:E285"/>
    <mergeCell ref="E286:E292"/>
    <mergeCell ref="E293:E297"/>
    <mergeCell ref="E298:E301"/>
    <mergeCell ref="E302:E305"/>
    <mergeCell ref="E306:E311"/>
    <mergeCell ref="E312:E315"/>
    <mergeCell ref="E316:E317"/>
    <mergeCell ref="E318:E319"/>
    <mergeCell ref="E320:E322"/>
    <mergeCell ref="E323:E324"/>
    <mergeCell ref="E325:E326"/>
    <mergeCell ref="E327:E333"/>
    <mergeCell ref="E334:E337"/>
    <mergeCell ref="E338:E340"/>
    <mergeCell ref="E341:E343"/>
    <mergeCell ref="E344:E349"/>
    <mergeCell ref="E350:E352"/>
    <mergeCell ref="E353:E357"/>
    <mergeCell ref="E358:E360"/>
    <mergeCell ref="E361:E364"/>
    <mergeCell ref="E365:E368"/>
    <mergeCell ref="E369:E374"/>
    <mergeCell ref="E375:E380"/>
    <mergeCell ref="E381:E388"/>
    <mergeCell ref="E389:E392"/>
    <mergeCell ref="E393:E394"/>
    <mergeCell ref="E395:E404"/>
    <mergeCell ref="E405:E406"/>
    <mergeCell ref="E407:E410"/>
    <mergeCell ref="E411:E414"/>
    <mergeCell ref="E415:E420"/>
    <mergeCell ref="E421:E429"/>
    <mergeCell ref="E430:E434"/>
    <mergeCell ref="E435:E439"/>
    <mergeCell ref="E440:E444"/>
    <mergeCell ref="E445:E450"/>
    <mergeCell ref="E451:E452"/>
    <mergeCell ref="E453:E456"/>
    <mergeCell ref="E457:E461"/>
    <mergeCell ref="F4:F8"/>
    <mergeCell ref="F9:F11"/>
    <mergeCell ref="F12:F17"/>
    <mergeCell ref="F18:F22"/>
    <mergeCell ref="F23:F25"/>
    <mergeCell ref="F26:F30"/>
    <mergeCell ref="F31:F34"/>
    <mergeCell ref="F35:F40"/>
    <mergeCell ref="F41:F43"/>
    <mergeCell ref="F44:F51"/>
    <mergeCell ref="F52:F58"/>
    <mergeCell ref="F59:F62"/>
    <mergeCell ref="F63:F66"/>
    <mergeCell ref="F67:F70"/>
    <mergeCell ref="F71:F75"/>
    <mergeCell ref="F76:F82"/>
    <mergeCell ref="F83:F86"/>
    <mergeCell ref="F87:F94"/>
    <mergeCell ref="F95:F100"/>
    <mergeCell ref="F101:F104"/>
    <mergeCell ref="F105:F107"/>
    <mergeCell ref="F108:F110"/>
    <mergeCell ref="F111:F113"/>
    <mergeCell ref="F114:F116"/>
    <mergeCell ref="F117:F123"/>
    <mergeCell ref="F124:F127"/>
    <mergeCell ref="F128:F135"/>
    <mergeCell ref="F136:F141"/>
    <mergeCell ref="F142:F143"/>
    <mergeCell ref="F144:F150"/>
    <mergeCell ref="F151:F158"/>
    <mergeCell ref="F159:F163"/>
    <mergeCell ref="F164:F167"/>
    <mergeCell ref="F168:F169"/>
    <mergeCell ref="F170:F178"/>
    <mergeCell ref="F179:F185"/>
    <mergeCell ref="F186:F189"/>
    <mergeCell ref="F190:F195"/>
    <mergeCell ref="F196:F201"/>
    <mergeCell ref="F202:F204"/>
    <mergeCell ref="F205:F210"/>
    <mergeCell ref="F211:F212"/>
    <mergeCell ref="F213:F216"/>
    <mergeCell ref="F217:F221"/>
    <mergeCell ref="F222:F223"/>
    <mergeCell ref="F224:F227"/>
    <mergeCell ref="F228:F230"/>
    <mergeCell ref="F231:F236"/>
    <mergeCell ref="F237:F239"/>
    <mergeCell ref="F240:F241"/>
    <mergeCell ref="F242:F245"/>
    <mergeCell ref="F246:F249"/>
    <mergeCell ref="F250:F254"/>
    <mergeCell ref="F255:F258"/>
    <mergeCell ref="F259:F263"/>
    <mergeCell ref="F264:F269"/>
    <mergeCell ref="F270:F274"/>
    <mergeCell ref="F275:F281"/>
    <mergeCell ref="F282:F285"/>
    <mergeCell ref="F286:F292"/>
    <mergeCell ref="F293:F297"/>
    <mergeCell ref="F298:F301"/>
    <mergeCell ref="F302:F305"/>
    <mergeCell ref="F306:F311"/>
    <mergeCell ref="F312:F315"/>
    <mergeCell ref="F316:F317"/>
    <mergeCell ref="F318:F319"/>
    <mergeCell ref="F320:F322"/>
    <mergeCell ref="F323:F324"/>
    <mergeCell ref="F325:F326"/>
    <mergeCell ref="F327:F333"/>
    <mergeCell ref="F334:F337"/>
    <mergeCell ref="F338:F340"/>
    <mergeCell ref="F341:F343"/>
    <mergeCell ref="F344:F349"/>
    <mergeCell ref="F350:F352"/>
    <mergeCell ref="F353:F357"/>
    <mergeCell ref="F358:F360"/>
    <mergeCell ref="F361:F364"/>
    <mergeCell ref="F365:F368"/>
    <mergeCell ref="F369:F374"/>
    <mergeCell ref="F375:F380"/>
    <mergeCell ref="F381:F388"/>
    <mergeCell ref="F389:F392"/>
    <mergeCell ref="F393:F394"/>
    <mergeCell ref="F395:F404"/>
    <mergeCell ref="F405:F406"/>
    <mergeCell ref="F407:F410"/>
    <mergeCell ref="F411:F414"/>
    <mergeCell ref="F415:F420"/>
    <mergeCell ref="F421:F429"/>
    <mergeCell ref="F430:F434"/>
    <mergeCell ref="F435:F439"/>
    <mergeCell ref="F440:F444"/>
    <mergeCell ref="F445:F450"/>
    <mergeCell ref="F451:F452"/>
    <mergeCell ref="F453:F456"/>
    <mergeCell ref="F457:F461"/>
  </mergeCells>
  <conditionalFormatting sqref="B12:B17">
    <cfRule type="expression" priority="6" dxfId="0" stopIfTrue="1">
      <formula>AND(COUNTIF($B$12:$B$17,B12)&gt;1,NOT(ISBLANK(B12)))</formula>
    </cfRule>
  </conditionalFormatting>
  <conditionalFormatting sqref="B18:B22">
    <cfRule type="expression" priority="5" dxfId="0" stopIfTrue="1">
      <formula>AND(COUNTIF($B$18:$B$22,B18)&gt;1,NOT(ISBLANK(B18)))</formula>
    </cfRule>
  </conditionalFormatting>
  <conditionalFormatting sqref="B44:B75">
    <cfRule type="expression" priority="3" dxfId="0" stopIfTrue="1">
      <formula>AND(COUNTIF($B$44:$B$75,B44)&gt;1,NOT(ISBLANK(B44)))</formula>
    </cfRule>
  </conditionalFormatting>
  <conditionalFormatting sqref="B83:B86">
    <cfRule type="expression" priority="1" dxfId="0" stopIfTrue="1">
      <formula>AND(COUNTIF($B$83:$B$86,B83)&gt;1,NOT(ISBLANK(B83)))</formula>
    </cfRule>
  </conditionalFormatting>
  <conditionalFormatting sqref="B87:B100">
    <cfRule type="expression" priority="2" dxfId="0" stopIfTrue="1">
      <formula>AND(COUNTIF($B$87:$B$100,B87)&gt;1,NOT(ISBLANK(B87)))</formula>
    </cfRule>
  </conditionalFormatting>
  <conditionalFormatting sqref="B128:B135">
    <cfRule type="expression" priority="15" dxfId="0" stopIfTrue="1">
      <formula>AND(COUNTIF($B$128:$B$135,B128)&gt;1,NOT(ISBLANK(B128)))</formula>
    </cfRule>
  </conditionalFormatting>
  <conditionalFormatting sqref="B142:B143">
    <cfRule type="expression" priority="16" dxfId="0" stopIfTrue="1">
      <formula>AND(COUNTIF($B$142:$B$143,B142)&gt;1,NOT(ISBLANK(B142)))</formula>
    </cfRule>
  </conditionalFormatting>
  <conditionalFormatting sqref="B144:B150">
    <cfRule type="expression" priority="14" dxfId="0" stopIfTrue="1">
      <formula>AND(COUNTIF($B$144:$B$150,B144)&gt;1,NOT(ISBLANK(B144)))</formula>
    </cfRule>
  </conditionalFormatting>
  <conditionalFormatting sqref="B164:B167">
    <cfRule type="expression" priority="10" dxfId="0" stopIfTrue="1">
      <formula>AND(COUNTIF($B$3:$B$422,B164)&gt;1,NOT(ISBLANK(B164)))</formula>
    </cfRule>
  </conditionalFormatting>
  <conditionalFormatting sqref="B170:B178">
    <cfRule type="expression" priority="9" dxfId="0" stopIfTrue="1">
      <formula>AND(COUNTIF($B$3:$B$409,B170)&gt;1,NOT(ISBLANK(B170)))</formula>
    </cfRule>
  </conditionalFormatting>
  <conditionalFormatting sqref="B179:B185">
    <cfRule type="expression" priority="7" dxfId="0" stopIfTrue="1">
      <formula>AND(COUNTIF($B$179:$B$185,B179)&gt;1,NOT(ISBLANK(B179)))</formula>
    </cfRule>
  </conditionalFormatting>
  <conditionalFormatting sqref="B186:B204">
    <cfRule type="expression" priority="11" dxfId="0" stopIfTrue="1">
      <formula>AND(COUNTIF($B$186:$B$204,B186)&gt;1,NOT(ISBLANK(B186)))</formula>
    </cfRule>
  </conditionalFormatting>
  <conditionalFormatting sqref="B105:B127 B136:B141">
    <cfRule type="expression" priority="17" dxfId="0" stopIfTrue="1">
      <formula>AND(COUNTIF($B$105:$B$127,B105)+COUNTIF($B$136:$B$141,B105)&gt;1,NOT(ISBLANK(B105)))</formula>
    </cfRule>
  </conditionalFormatting>
  <hyperlinks>
    <hyperlink ref="C41" r:id="rId1" tooltip="http://tycx.gdsw.tax.cn/javascript:opendrillurl(&quot;/sword?tid=cx902initView&amp;tj=DJXH:10114405010000004143,NSRSBH:91440500345316000W,NSRSBH_1:440511345316000&amp;DJXH=10114405010000004143&amp;NSRSBH=91440500345316000W&amp;NSRSBH_1=440511345316000&amp;ztj=[{name:YXBZ,type:str" display="91440500345316000W"/>
    <hyperlink ref="C344" r:id="rId2" tooltip="http://tycx.gdsw.tax.cn/javascript:opendrillurl(&quot;/sword?tid=cx902initView&amp;tj=DJXH:10114405000130172150,NSRSBH:9144051375109559XW,NSRSBH_1:44051375109559X&amp;DJXH=10114405000130172150&amp;NSRSBH=9144051375109559XW&amp;NSRSBH_1=44051375109559X&amp;ztj=[{name:YXBZ,type:str" display="9144051375109559XW"/>
  </hyperlinks>
  <printOptions/>
  <pageMargins left="0.5548611111111111" right="0.39305555555555555" top="0.5506944444444445" bottom="0.60625" header="0.5118055555555555" footer="0.5118055555555555"/>
  <pageSetup horizontalDpi="600" verticalDpi="600" orientation="landscape" paperSize="9" scale="98"/>
  <rowBreaks count="10" manualBreakCount="10">
    <brk id="30" max="255" man="1"/>
    <brk id="58" max="255" man="1"/>
    <brk id="113" max="255" man="1"/>
    <brk id="195" max="255" man="1"/>
    <brk id="249" max="255" man="1"/>
    <brk id="274" max="255" man="1"/>
    <brk id="301" max="255" man="1"/>
    <brk id="326" max="255" man="1"/>
    <brk id="352" max="255" man="1"/>
    <brk id="4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黄育璇</cp:lastModifiedBy>
  <dcterms:created xsi:type="dcterms:W3CDTF">2021-01-13T09:33:17Z</dcterms:created>
  <dcterms:modified xsi:type="dcterms:W3CDTF">2022-01-21T08:07:08Z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